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335" windowWidth="8235" windowHeight="8700"/>
  </bookViews>
  <sheets>
    <sheet name="DI Thrd'd Ft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'DI Thrd''d Ftgs'!$H$8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79" i="1"/>
  <c r="E185" s="1"/>
  <c r="E166"/>
  <c r="E173" s="1"/>
  <c r="E144"/>
  <c r="E161" s="1"/>
  <c r="E135"/>
  <c r="E139" s="1"/>
  <c r="E89"/>
  <c r="E129" s="1"/>
  <c r="E82"/>
  <c r="E78"/>
  <c r="E77"/>
  <c r="E83" s="1"/>
  <c r="E64"/>
  <c r="E71" s="1"/>
  <c r="E49"/>
  <c r="E59" s="1"/>
  <c r="E42"/>
  <c r="E38"/>
  <c r="E37"/>
  <c r="E43" s="1"/>
  <c r="E25"/>
  <c r="E31" s="1"/>
  <c r="E18"/>
  <c r="E14"/>
  <c r="E13"/>
  <c r="E19" s="1"/>
  <c r="E16" l="1"/>
  <c r="E20"/>
  <c r="E26"/>
  <c r="E30"/>
  <c r="E40"/>
  <c r="E44"/>
  <c r="E50"/>
  <c r="E54"/>
  <c r="E58"/>
  <c r="E80"/>
  <c r="E84"/>
  <c r="E90"/>
  <c r="E94"/>
  <c r="E98"/>
  <c r="E102"/>
  <c r="E106"/>
  <c r="E110"/>
  <c r="E114"/>
  <c r="E118"/>
  <c r="E122"/>
  <c r="E126"/>
  <c r="E130"/>
  <c r="E136"/>
  <c r="E182"/>
  <c r="E186"/>
  <c r="E28"/>
  <c r="E32"/>
  <c r="E52"/>
  <c r="E56"/>
  <c r="E92"/>
  <c r="E96"/>
  <c r="E100"/>
  <c r="E104"/>
  <c r="E108"/>
  <c r="E112"/>
  <c r="E116"/>
  <c r="E120"/>
  <c r="E124"/>
  <c r="E128"/>
  <c r="E138"/>
  <c r="E180"/>
  <c r="E184"/>
  <c r="E66"/>
  <c r="E68"/>
  <c r="E70"/>
  <c r="E72"/>
  <c r="E146"/>
  <c r="E148"/>
  <c r="E150"/>
  <c r="E152"/>
  <c r="E154"/>
  <c r="E156"/>
  <c r="E158"/>
  <c r="E160"/>
  <c r="E168"/>
  <c r="E170"/>
  <c r="E172"/>
  <c r="E174"/>
  <c r="E15"/>
  <c r="E17"/>
  <c r="E27"/>
  <c r="E29"/>
  <c r="E39"/>
  <c r="E41"/>
  <c r="E51"/>
  <c r="E53"/>
  <c r="E55"/>
  <c r="E57"/>
  <c r="E65"/>
  <c r="E67"/>
  <c r="E69"/>
  <c r="E79"/>
  <c r="E81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37"/>
  <c r="E145"/>
  <c r="E147"/>
  <c r="E149"/>
  <c r="E151"/>
  <c r="E153"/>
  <c r="E155"/>
  <c r="E157"/>
  <c r="E159"/>
  <c r="E167"/>
  <c r="E169"/>
  <c r="E171"/>
  <c r="E181"/>
  <c r="E183"/>
</calcChain>
</file>

<file path=xl/sharedStrings.xml><?xml version="1.0" encoding="utf-8"?>
<sst xmlns="http://schemas.openxmlformats.org/spreadsheetml/2006/main" count="370" uniqueCount="212">
  <si>
    <t>Ductile Iron Threaded Fittings - 300 lb.</t>
  </si>
  <si>
    <t>DIF Price List May 2012</t>
  </si>
  <si>
    <t>www.leointernational.com</t>
  </si>
  <si>
    <t>(718) 290-8005</t>
  </si>
  <si>
    <t>info@leointernational.com</t>
  </si>
  <si>
    <t>Your Multiplier:</t>
  </si>
  <si>
    <t>90 DEGREE ELBOW</t>
  </si>
  <si>
    <t>BLACK</t>
  </si>
  <si>
    <t>QTY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</si>
  <si>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</si>
  <si>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</si>
  <si>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</si>
  <si>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</si>
  <si>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</si>
  <si>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</si>
  <si>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</si>
  <si>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</si>
  <si>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1/2"</t>
  </si>
  <si>
    <t>DIE12</t>
  </si>
  <si>
    <t>3/4"</t>
  </si>
  <si>
    <t>DIE34</t>
  </si>
  <si>
    <t>1"</t>
  </si>
  <si>
    <t>DIE1</t>
  </si>
  <si>
    <t>1-1/4"</t>
  </si>
  <si>
    <t>DIE114</t>
  </si>
  <si>
    <t>1-1/2"</t>
  </si>
  <si>
    <t>DIE112</t>
  </si>
  <si>
    <t>2"</t>
  </si>
  <si>
    <t>DIE2</t>
  </si>
  <si>
    <t>2-1/2"</t>
  </si>
  <si>
    <t>DIE212</t>
  </si>
  <si>
    <t>45 DEGREE ELBOW</t>
  </si>
  <si>
    <t>DI4512</t>
  </si>
  <si>
    <t>DI4534</t>
  </si>
  <si>
    <t>DI451</t>
  </si>
  <si>
    <t>DI45114</t>
  </si>
  <si>
    <t>DI45112</t>
  </si>
  <si>
    <t>DI452</t>
  </si>
  <si>
    <t>DI45212</t>
  </si>
  <si>
    <t>TEE</t>
  </si>
  <si>
    <t>DIT12</t>
  </si>
  <si>
    <t>DIT34</t>
  </si>
  <si>
    <t>DIT1</t>
  </si>
  <si>
    <t>DIT114</t>
  </si>
  <si>
    <t>DIT112</t>
  </si>
  <si>
    <t>DIT2</t>
  </si>
  <si>
    <t>DIT212</t>
  </si>
  <si>
    <t>COUPLING</t>
  </si>
  <si>
    <t>DIC12</t>
  </si>
  <si>
    <t>DIC34</t>
  </si>
  <si>
    <t>DIC1</t>
  </si>
  <si>
    <t>DIC114</t>
  </si>
  <si>
    <t>DIC112</t>
  </si>
  <si>
    <t>DIC2</t>
  </si>
  <si>
    <t>DIC212</t>
  </si>
  <si>
    <t>1" X 1/2"</t>
  </si>
  <si>
    <t>DIC1X12</t>
  </si>
  <si>
    <t>1" X 3/4"</t>
  </si>
  <si>
    <t>DIC134</t>
  </si>
  <si>
    <t>1-1/4" X 3/4"</t>
  </si>
  <si>
    <t>DIC11434</t>
  </si>
  <si>
    <t>BULLHEAD TEE</t>
  </si>
  <si>
    <t xml:space="preserve">DIT341 </t>
  </si>
  <si>
    <t>1" X 1-1/4"</t>
  </si>
  <si>
    <t>DIT1114</t>
  </si>
  <si>
    <t>1" X 1-1/2"</t>
  </si>
  <si>
    <t>DIT1112</t>
  </si>
  <si>
    <t>1-1/4" X 1" X 1-1/2"</t>
  </si>
  <si>
    <t>DIT1141112</t>
  </si>
  <si>
    <t>1-1/4" X 1-1/2"</t>
  </si>
  <si>
    <t>DIT114112</t>
  </si>
  <si>
    <t>1-1/4" X 2"</t>
  </si>
  <si>
    <t>DIT1142</t>
  </si>
  <si>
    <t>1-1/2" X 1-1/4" X 2"</t>
  </si>
  <si>
    <t>DIT1121142</t>
  </si>
  <si>
    <t>1-1/2" X 2"</t>
  </si>
  <si>
    <t>DIT1122</t>
  </si>
  <si>
    <t>CROSS</t>
  </si>
  <si>
    <t>DICR1</t>
  </si>
  <si>
    <t>DICR114</t>
  </si>
  <si>
    <t>DICR112</t>
  </si>
  <si>
    <t>DICR2</t>
  </si>
  <si>
    <t>1-1/4" X 1"</t>
  </si>
  <si>
    <t>DICR1141</t>
  </si>
  <si>
    <t>1-1/2" X 1"</t>
  </si>
  <si>
    <t>DICR1121</t>
  </si>
  <si>
    <t>2" X 1"</t>
  </si>
  <si>
    <t>DICR21</t>
  </si>
  <si>
    <t>REDUCING TEE</t>
  </si>
  <si>
    <t>3/4" X 1/2"</t>
  </si>
  <si>
    <t>DIT3412</t>
  </si>
  <si>
    <t>DIT1X12</t>
  </si>
  <si>
    <t>1" X 1/2"  X 1"</t>
  </si>
  <si>
    <t>DIT112A</t>
  </si>
  <si>
    <t>DIT134</t>
  </si>
  <si>
    <t>1" X 3/4" X 3/4"</t>
  </si>
  <si>
    <t>DIT134B</t>
  </si>
  <si>
    <t>1" X 3/4" X 1"</t>
  </si>
  <si>
    <t>DIT134A</t>
  </si>
  <si>
    <t>1-1/4" X 1/2"</t>
  </si>
  <si>
    <t>DIT11412</t>
  </si>
  <si>
    <t>1-1/4" X 1-2" X 1-1/4"</t>
  </si>
  <si>
    <t>DIT11412A</t>
  </si>
  <si>
    <t>DIT11434</t>
  </si>
  <si>
    <t>1-1/4" X 3/4" X 1-1/4"</t>
  </si>
  <si>
    <t>DIT11434A</t>
  </si>
  <si>
    <t>DIT1141</t>
  </si>
  <si>
    <t>1-1/4" X 1" X 1/2"</t>
  </si>
  <si>
    <t>DIT1141X12</t>
  </si>
  <si>
    <t>1-1/4" X 1" X 3/4"</t>
  </si>
  <si>
    <t>DIT114134</t>
  </si>
  <si>
    <t>1-1/4" X 1" X 1"</t>
  </si>
  <si>
    <t>DIT1141B</t>
  </si>
  <si>
    <t>1-1/4" X 1" X 1-1/4"</t>
  </si>
  <si>
    <t>DIT1141A</t>
  </si>
  <si>
    <t>1-1/2" X 1/2"</t>
  </si>
  <si>
    <t>DIT11212</t>
  </si>
  <si>
    <t>1-1/2" X 1/2" X 1-1/4"</t>
  </si>
  <si>
    <t>DIT11212114</t>
  </si>
  <si>
    <t>1-1/2" X 1/2" X 1-1/2"</t>
  </si>
  <si>
    <t>DIT11212A</t>
  </si>
  <si>
    <t xml:space="preserve">1-1/2" X 3/4"  </t>
  </si>
  <si>
    <t xml:space="preserve">DIT11234 </t>
  </si>
  <si>
    <t>1-1/2" X 3/4" X 1-1/4"</t>
  </si>
  <si>
    <t>DIT11234114</t>
  </si>
  <si>
    <t>1-1/2" X 3/4" X 1-1/2"</t>
  </si>
  <si>
    <t>DIT11234A</t>
  </si>
  <si>
    <t>DIT1121</t>
  </si>
  <si>
    <t>1-1/2" X 1" X 1/2"</t>
  </si>
  <si>
    <t>DIT1121X12</t>
  </si>
  <si>
    <t>1-1/2" X 1" X 3/4"</t>
  </si>
  <si>
    <t>DIT112134</t>
  </si>
  <si>
    <t>1-1/2" X 1" X 1"</t>
  </si>
  <si>
    <t>DIT1121B</t>
  </si>
  <si>
    <t>1-1/2" X 1" X 1-1/4"</t>
  </si>
  <si>
    <t>DIT1121114</t>
  </si>
  <si>
    <t>1-1/2" X 1" X 1-1/2"</t>
  </si>
  <si>
    <t>DIT1121A</t>
  </si>
  <si>
    <t>1-1/2" X 1-1/4"</t>
  </si>
  <si>
    <t>DIT112114</t>
  </si>
  <si>
    <t>1-1/2" X 1-1/4" X 1/2"</t>
  </si>
  <si>
    <t>DIT11211412</t>
  </si>
  <si>
    <t>1-1/2" X 1-1/4" X 3/4"</t>
  </si>
  <si>
    <t>DIT11211434</t>
  </si>
  <si>
    <t>1-1/2" X 1-1/4" X 1"</t>
  </si>
  <si>
    <t xml:space="preserve">DIT1121141 </t>
  </si>
  <si>
    <t>1-1/2" X 1-1/4" X 1-1/4"</t>
  </si>
  <si>
    <t>DIT112114B</t>
  </si>
  <si>
    <t>1-1/2" X 1-1/4" X 1-1/2"</t>
  </si>
  <si>
    <t>DIT112114A</t>
  </si>
  <si>
    <t>2" X 1/2"</t>
  </si>
  <si>
    <t>DIT2X12</t>
  </si>
  <si>
    <t>2" X 3/4"</t>
  </si>
  <si>
    <t>DIT234</t>
  </si>
  <si>
    <t>DIT21</t>
  </si>
  <si>
    <t>2" X 1" X 2"</t>
  </si>
  <si>
    <t>DIT21A</t>
  </si>
  <si>
    <t>2" X 1-1/4"</t>
  </si>
  <si>
    <t xml:space="preserve">DIT2114 </t>
  </si>
  <si>
    <t>2" X 1-1/4" X 2"</t>
  </si>
  <si>
    <t>DIT2114A</t>
  </si>
  <si>
    <t xml:space="preserve">2" X 1-1/2" </t>
  </si>
  <si>
    <t>DIT2112</t>
  </si>
  <si>
    <t>2" X 1-1/2" X 1/2"</t>
  </si>
  <si>
    <t>DIT211212</t>
  </si>
  <si>
    <t>REDUCING TEE (cont'd)</t>
  </si>
  <si>
    <t>2" X 1-1/2" X 3/4"</t>
  </si>
  <si>
    <t>DIT211234</t>
  </si>
  <si>
    <t>2" X 1-1/2" X 1"</t>
  </si>
  <si>
    <t xml:space="preserve">DIT21121 </t>
  </si>
  <si>
    <t>2" X 1/1/2" X 1-1/4"</t>
  </si>
  <si>
    <t>DIT2112114</t>
  </si>
  <si>
    <t>2" X 1-1/2" X 1-1/2"</t>
  </si>
  <si>
    <t>DIT2112B</t>
  </si>
  <si>
    <t>90 DEGREE REDUCING ELBOW</t>
  </si>
  <si>
    <t>DIE3412</t>
  </si>
  <si>
    <t>DIE1X12</t>
  </si>
  <si>
    <t>DIE134</t>
  </si>
  <si>
    <t>DIE11412</t>
  </si>
  <si>
    <t>DIE11434</t>
  </si>
  <si>
    <t xml:space="preserve">DIE1141 </t>
  </si>
  <si>
    <t>DIE1121</t>
  </si>
  <si>
    <t>1-1/2" X 3/4"</t>
  </si>
  <si>
    <t>DIE11234</t>
  </si>
  <si>
    <t>DIE112114</t>
  </si>
  <si>
    <t>DIE2X12</t>
  </si>
  <si>
    <t>DIE234</t>
  </si>
  <si>
    <t>DIE21</t>
  </si>
  <si>
    <t>DIE2114</t>
  </si>
  <si>
    <t>2" X 1-1/2"</t>
  </si>
  <si>
    <t>DIE2112</t>
  </si>
  <si>
    <t>2-1/2" X 1-1/2"</t>
  </si>
  <si>
    <t>DIE212112</t>
  </si>
  <si>
    <t>2-1/2" X 2"</t>
  </si>
  <si>
    <t>BUSHING</t>
  </si>
  <si>
    <t>DIB112</t>
  </si>
  <si>
    <t>DIB134</t>
  </si>
  <si>
    <t>DIB1141</t>
  </si>
  <si>
    <t>DIB1121</t>
  </si>
  <si>
    <t>DIB112114</t>
  </si>
  <si>
    <t>DIB21</t>
  </si>
  <si>
    <t>DIB2114</t>
  </si>
  <si>
    <t>DIB2112</t>
  </si>
  <si>
    <t>CAP</t>
  </si>
  <si>
    <t>DICA12</t>
  </si>
  <si>
    <t>DICA34</t>
  </si>
  <si>
    <t>DICA1</t>
  </si>
  <si>
    <t>DICA114</t>
  </si>
  <si>
    <t>DICA112</t>
  </si>
  <si>
    <t>DICA2</t>
  </si>
  <si>
    <t>DICA212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</si>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</sst>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  <numFmt numFmtId="168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1" xfId="1" applyFont="1" applyBorder="1"/>
    <xf numFmtId="0" fontId="22" fillId="0" borderId="11" xfId="1" applyFont="1" applyBorder="1" applyAlignment="1">
      <alignment horizontal="centerContinuous"/>
    </xf>
    <xf numFmtId="0" fontId="22" fillId="0" borderId="10" xfId="1" applyFont="1" applyBorder="1" applyAlignment="1">
      <alignment horizontal="centerContinuous"/>
    </xf>
    <xf numFmtId="0" fontId="22" fillId="0" borderId="12" xfId="1" applyFont="1" applyBorder="1" applyAlignment="1">
      <alignment horizontal="centerContinuous"/>
    </xf>
    <xf numFmtId="0" fontId="22" fillId="0" borderId="10" xfId="1" applyFont="1" applyBorder="1"/>
    <xf numFmtId="0" fontId="22" fillId="0" borderId="13" xfId="1" applyFont="1" applyBorder="1"/>
    <xf numFmtId="0" fontId="22" fillId="0" borderId="13" xfId="1" applyFont="1" applyFill="1" applyBorder="1"/>
    <xf numFmtId="0" fontId="22" fillId="0" borderId="10" xfId="1" applyFont="1" applyFill="1" applyBorder="1"/>
    <xf numFmtId="0" fontId="22" fillId="0" borderId="12" xfId="1" applyFont="1" applyFill="1" applyBorder="1"/>
    <xf numFmtId="0" fontId="18" fillId="0" borderId="14" xfId="1" applyBorder="1" applyAlignment="1">
      <alignment horizontal="center"/>
    </xf>
    <xf numFmtId="0" fontId="18" fillId="0" borderId="15" xfId="1" applyBorder="1"/>
    <xf numFmtId="0" fontId="18" fillId="33" borderId="11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16" xfId="1" applyBorder="1"/>
    <xf numFmtId="165" fontId="18" fillId="0" borderId="16" xfId="1" applyNumberFormat="1" applyFill="1" applyBorder="1"/>
    <xf numFmtId="166" fontId="18" fillId="35" borderId="15" xfId="1" applyNumberFormat="1" applyFill="1" applyBorder="1"/>
    <xf numFmtId="0" fontId="18" fillId="0" borderId="17" xfId="1" applyBorder="1"/>
    <xf numFmtId="165" fontId="18" fillId="0" borderId="15" xfId="1" applyNumberFormat="1" applyFill="1" applyBorder="1"/>
    <xf numFmtId="0" fontId="18" fillId="0" borderId="18" xfId="1" applyBorder="1" applyAlignment="1">
      <alignment horizontal="center"/>
    </xf>
    <xf numFmtId="0" fontId="18" fillId="0" borderId="19" xfId="1" applyBorder="1"/>
    <xf numFmtId="165" fontId="18" fillId="0" borderId="19" xfId="1" applyNumberFormat="1" applyFill="1" applyBorder="1"/>
    <xf numFmtId="166" fontId="18" fillId="35" borderId="19" xfId="1" applyNumberFormat="1" applyFill="1" applyBorder="1"/>
    <xf numFmtId="0" fontId="18" fillId="0" borderId="20" xfId="1" applyBorder="1"/>
    <xf numFmtId="164" fontId="18" fillId="33" borderId="12" xfId="1" applyNumberFormat="1" applyFill="1" applyBorder="1" applyAlignment="1">
      <alignment horizontal="left"/>
    </xf>
    <xf numFmtId="2" fontId="18" fillId="0" borderId="15" xfId="1" applyNumberFormat="1" applyBorder="1"/>
    <xf numFmtId="0" fontId="18" fillId="0" borderId="21" xfId="1" applyBorder="1"/>
    <xf numFmtId="0" fontId="18" fillId="0" borderId="14" xfId="1" applyBorder="1"/>
    <xf numFmtId="166" fontId="18" fillId="35" borderId="17" xfId="1" applyNumberFormat="1" applyFill="1" applyBorder="1"/>
    <xf numFmtId="2" fontId="18" fillId="0" borderId="17" xfId="1" applyNumberFormat="1" applyBorder="1"/>
    <xf numFmtId="0" fontId="18" fillId="0" borderId="18" xfId="1" applyBorder="1"/>
    <xf numFmtId="2" fontId="18" fillId="0" borderId="19" xfId="1" applyNumberFormat="1" applyBorder="1"/>
    <xf numFmtId="0" fontId="18" fillId="0" borderId="0" xfId="1" applyBorder="1"/>
    <xf numFmtId="0" fontId="18" fillId="0" borderId="0" xfId="1" applyFill="1" applyBorder="1"/>
    <xf numFmtId="0" fontId="18" fillId="33" borderId="22" xfId="1" applyFill="1" applyBorder="1" applyAlignment="1">
      <alignment horizontal="right"/>
    </xf>
    <xf numFmtId="165" fontId="18" fillId="0" borderId="14" xfId="1" applyNumberFormat="1" applyFill="1" applyBorder="1"/>
    <xf numFmtId="166" fontId="18" fillId="35" borderId="14" xfId="1" applyNumberFormat="1" applyFill="1" applyBorder="1"/>
    <xf numFmtId="166" fontId="18" fillId="35" borderId="20" xfId="1" applyNumberFormat="1" applyFill="1" applyBorder="1"/>
    <xf numFmtId="0" fontId="18" fillId="0" borderId="0" xfId="1" applyBorder="1" applyAlignment="1">
      <alignment horizontal="center"/>
    </xf>
    <xf numFmtId="165" fontId="18" fillId="0" borderId="0" xfId="1" applyNumberFormat="1" applyFill="1" applyBorder="1"/>
    <xf numFmtId="167" fontId="18" fillId="0" borderId="0" xfId="1" applyNumberFormat="1" applyFill="1" applyBorder="1"/>
    <xf numFmtId="0" fontId="18" fillId="0" borderId="10" xfId="1" applyBorder="1"/>
    <xf numFmtId="0" fontId="18" fillId="34" borderId="23" xfId="1" applyFill="1" applyBorder="1" applyAlignment="1">
      <alignment horizontal="centerContinuous"/>
    </xf>
    <xf numFmtId="0" fontId="18" fillId="34" borderId="20" xfId="1" applyFill="1" applyBorder="1" applyAlignment="1">
      <alignment horizontal="centerContinuous"/>
    </xf>
    <xf numFmtId="0" fontId="22" fillId="0" borderId="12" xfId="1" applyFont="1" applyBorder="1"/>
    <xf numFmtId="0" fontId="18" fillId="0" borderId="16" xfId="1" applyBorder="1" applyAlignment="1">
      <alignment horizontal="center"/>
    </xf>
    <xf numFmtId="0" fontId="0" fillId="0" borderId="15" xfId="0" applyBorder="1"/>
    <xf numFmtId="168" fontId="18" fillId="33" borderId="12" xfId="1" applyNumberFormat="1" applyFill="1" applyBorder="1" applyAlignment="1">
      <alignment horizontal="left"/>
    </xf>
    <xf numFmtId="44" fontId="0" fillId="0" borderId="16" xfId="3" applyFont="1" applyBorder="1"/>
    <xf numFmtId="44" fontId="0" fillId="0" borderId="15" xfId="3" applyFont="1" applyBorder="1"/>
    <xf numFmtId="44" fontId="0" fillId="0" borderId="19" xfId="3" applyFont="1" applyBorder="1"/>
    <xf numFmtId="0" fontId="18" fillId="0" borderId="0" xfId="1" applyFill="1" applyBorder="1" applyAlignment="1">
      <alignment horizontal="center"/>
    </xf>
    <xf numFmtId="0" fontId="18" fillId="34" borderId="10" xfId="1" applyFont="1" applyFill="1" applyBorder="1" applyAlignment="1">
      <alignment horizontal="centerContinuous"/>
    </xf>
    <xf numFmtId="2" fontId="18" fillId="34" borderId="10" xfId="1" applyNumberFormat="1" applyFont="1" applyFill="1" applyBorder="1" applyAlignment="1">
      <alignment horizontal="centerContinuous"/>
    </xf>
    <xf numFmtId="0" fontId="18" fillId="34" borderId="12" xfId="1" applyFont="1" applyFill="1" applyBorder="1" applyAlignment="1">
      <alignment horizontal="centerContinuous"/>
    </xf>
    <xf numFmtId="0" fontId="0" fillId="0" borderId="16" xfId="0" applyBorder="1"/>
    <xf numFmtId="0" fontId="18" fillId="0" borderId="14" xfId="1" applyFont="1" applyBorder="1"/>
    <xf numFmtId="0" fontId="18" fillId="33" borderId="22" xfId="1" applyFont="1" applyFill="1" applyBorder="1" applyAlignment="1">
      <alignment horizontal="right"/>
    </xf>
    <xf numFmtId="164" fontId="18" fillId="33" borderId="12" xfId="1" applyNumberFormat="1" applyFont="1" applyFill="1" applyBorder="1" applyAlignment="1">
      <alignment horizontal="left"/>
    </xf>
    <xf numFmtId="0" fontId="18" fillId="0" borderId="21" xfId="1" applyFont="1" applyBorder="1"/>
    <xf numFmtId="0" fontId="18" fillId="0" borderId="14" xfId="1" applyFont="1" applyBorder="1" applyAlignment="1">
      <alignment horizontal="center"/>
    </xf>
    <xf numFmtId="165" fontId="18" fillId="0" borderId="16" xfId="1" applyNumberFormat="1" applyFont="1" applyFill="1" applyBorder="1"/>
    <xf numFmtId="166" fontId="18" fillId="35" borderId="17" xfId="1" applyNumberFormat="1" applyFont="1" applyFill="1" applyBorder="1"/>
    <xf numFmtId="0" fontId="18" fillId="0" borderId="15" xfId="1" applyFont="1" applyBorder="1"/>
    <xf numFmtId="0" fontId="18" fillId="0" borderId="17" xfId="1" applyFont="1" applyBorder="1"/>
    <xf numFmtId="165" fontId="18" fillId="0" borderId="15" xfId="1" applyNumberFormat="1" applyFont="1" applyFill="1" applyBorder="1"/>
    <xf numFmtId="2" fontId="18" fillId="0" borderId="15" xfId="1" applyNumberFormat="1" applyFont="1" applyBorder="1"/>
    <xf numFmtId="0" fontId="18" fillId="0" borderId="18" xfId="1" applyFont="1" applyBorder="1" applyAlignment="1">
      <alignment horizontal="center"/>
    </xf>
    <xf numFmtId="0" fontId="18" fillId="0" borderId="18" xfId="1" applyFont="1" applyBorder="1"/>
    <xf numFmtId="165" fontId="18" fillId="0" borderId="19" xfId="1" applyNumberFormat="1" applyFont="1" applyFill="1" applyBorder="1"/>
    <xf numFmtId="166" fontId="18" fillId="35" borderId="20" xfId="1" applyNumberFormat="1" applyFont="1" applyFill="1" applyBorder="1"/>
    <xf numFmtId="0" fontId="18" fillId="0" borderId="19" xfId="1" applyFont="1" applyBorder="1"/>
    <xf numFmtId="0" fontId="18" fillId="0" borderId="20" xfId="1" applyFont="1" applyBorder="1"/>
    <xf numFmtId="0" fontId="18" fillId="0" borderId="10" xfId="1" applyFont="1" applyFill="1" applyBorder="1" applyAlignment="1">
      <alignment horizontal="center"/>
    </xf>
    <xf numFmtId="0" fontId="18" fillId="0" borderId="10" xfId="1" applyFont="1" applyFill="1" applyBorder="1"/>
    <xf numFmtId="165" fontId="18" fillId="0" borderId="10" xfId="1" applyNumberFormat="1" applyFont="1" applyFill="1" applyBorder="1"/>
    <xf numFmtId="167" fontId="18" fillId="0" borderId="10" xfId="1" applyNumberFormat="1" applyFont="1" applyFill="1" applyBorder="1"/>
    <xf numFmtId="0" fontId="22" fillId="34" borderId="18" xfId="1" applyFont="1" applyFill="1" applyBorder="1" applyAlignment="1">
      <alignment horizontal="centerContinuous"/>
    </xf>
    <xf numFmtId="0" fontId="18" fillId="34" borderId="23" xfId="1" applyFont="1" applyFill="1" applyBorder="1" applyAlignment="1">
      <alignment horizontal="centerContinuous"/>
    </xf>
    <xf numFmtId="2" fontId="18" fillId="34" borderId="23" xfId="1" applyNumberFormat="1" applyFont="1" applyFill="1" applyBorder="1" applyAlignment="1">
      <alignment horizontal="centerContinuous"/>
    </xf>
    <xf numFmtId="0" fontId="18" fillId="34" borderId="20" xfId="1" applyFont="1" applyFill="1" applyBorder="1" applyAlignment="1">
      <alignment horizontal="centerContinuous"/>
    </xf>
    <xf numFmtId="0" fontId="18" fillId="33" borderId="11" xfId="1" applyFont="1" applyFill="1" applyBorder="1" applyAlignment="1">
      <alignment horizontal="right"/>
    </xf>
    <xf numFmtId="0" fontId="18" fillId="0" borderId="16" xfId="1" applyFont="1" applyBorder="1"/>
    <xf numFmtId="0" fontId="18" fillId="0" borderId="19" xfId="1" applyFont="1" applyBorder="1" applyAlignment="1">
      <alignment horizontal="center"/>
    </xf>
    <xf numFmtId="166" fontId="18" fillId="35" borderId="19" xfId="1" applyNumberFormat="1" applyFont="1" applyFill="1" applyBorder="1"/>
    <xf numFmtId="0" fontId="18" fillId="0" borderId="19" xfId="1" applyFont="1" applyFill="1" applyBorder="1"/>
    <xf numFmtId="0" fontId="18" fillId="0" borderId="17" xfId="1" applyBorder="1" applyAlignment="1">
      <alignment horizontal="center"/>
    </xf>
    <xf numFmtId="165" fontId="18" fillId="0" borderId="17" xfId="1" applyNumberFormat="1" applyFill="1" applyBorder="1"/>
    <xf numFmtId="0" fontId="18" fillId="0" borderId="21" xfId="1" applyFill="1" applyBorder="1"/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876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165</xdr:row>
      <xdr:rowOff>123825</xdr:rowOff>
    </xdr:from>
    <xdr:to>
      <xdr:col>1</xdr:col>
      <xdr:colOff>257175</xdr:colOff>
      <xdr:row>170</xdr:row>
      <xdr:rowOff>9525</xdr:rowOff>
    </xdr:to>
    <xdr:pic>
      <xdr:nvPicPr>
        <xdr:cNvPr id="3" name="Picture 8" descr="http://www.vikinggroupinc.com/usrelated/star/di_bushin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27251025"/>
          <a:ext cx="733425" cy="838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13</xdr:row>
      <xdr:rowOff>28574</xdr:rowOff>
    </xdr:from>
    <xdr:to>
      <xdr:col>1</xdr:col>
      <xdr:colOff>523876</xdr:colOff>
      <xdr:row>19</xdr:row>
      <xdr:rowOff>85724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257424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24</xdr:row>
      <xdr:rowOff>104775</xdr:rowOff>
    </xdr:from>
    <xdr:to>
      <xdr:col>1</xdr:col>
      <xdr:colOff>504825</xdr:colOff>
      <xdr:row>31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114800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49</xdr:row>
      <xdr:rowOff>9526</xdr:rowOff>
    </xdr:from>
    <xdr:to>
      <xdr:col>1</xdr:col>
      <xdr:colOff>438151</xdr:colOff>
      <xdr:row>55</xdr:row>
      <xdr:rowOff>142876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8067676"/>
          <a:ext cx="971550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77</xdr:row>
      <xdr:rowOff>104775</xdr:rowOff>
    </xdr:from>
    <xdr:to>
      <xdr:col>1</xdr:col>
      <xdr:colOff>438150</xdr:colOff>
      <xdr:row>82</xdr:row>
      <xdr:rowOff>190499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2753975"/>
          <a:ext cx="1038224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36</xdr:row>
      <xdr:rowOff>114299</xdr:rowOff>
    </xdr:from>
    <xdr:to>
      <xdr:col>1</xdr:col>
      <xdr:colOff>514350</xdr:colOff>
      <xdr:row>43</xdr:row>
      <xdr:rowOff>76199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067424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104775</xdr:rowOff>
    </xdr:from>
    <xdr:to>
      <xdr:col>1</xdr:col>
      <xdr:colOff>228600</xdr:colOff>
      <xdr:row>69</xdr:row>
      <xdr:rowOff>152400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20375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143</xdr:row>
      <xdr:rowOff>114300</xdr:rowOff>
    </xdr:from>
    <xdr:to>
      <xdr:col>1</xdr:col>
      <xdr:colOff>314324</xdr:colOff>
      <xdr:row>150</xdr:row>
      <xdr:rowOff>14789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3679150"/>
          <a:ext cx="942975" cy="103396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88</xdr:row>
      <xdr:rowOff>133350</xdr:rowOff>
    </xdr:from>
    <xdr:to>
      <xdr:col>1</xdr:col>
      <xdr:colOff>276225</xdr:colOff>
      <xdr:row>94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76375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178</xdr:row>
      <xdr:rowOff>95249</xdr:rowOff>
    </xdr:from>
    <xdr:to>
      <xdr:col>1</xdr:col>
      <xdr:colOff>409576</xdr:colOff>
      <xdr:row>183</xdr:row>
      <xdr:rowOff>123825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9584649"/>
          <a:ext cx="952501" cy="952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</sheetPr>
  <dimension ref="A1:I228"/>
  <sheetViews>
    <sheetView tabSelected="1" showWhiteSpace="0" view="pageLayout" zoomScaleNormal="115" workbookViewId="0">
      <selection activeCell="H8" sqref="H8"/>
    </sheetView>
  </sheetViews>
  <sheetFormatPr defaultColWidth="0" defaultRowHeight="12.75" customHeight="1" zeroHeight="1"/>
  <cols>
    <col min="1" max="1" width="9.140625" style="1" customWidth="1"/>
    <col min="2" max="2" width="20.7109375" style="1" customWidth="1"/>
    <col min="3" max="3" width="11.140625" style="1" bestFit="1" customWidth="1"/>
    <col min="4" max="4" width="10.85546875" style="1" bestFit="1" customWidth="1"/>
    <col min="5" max="5" width="10.7109375" style="1" bestFit="1" customWidth="1"/>
    <col min="6" max="6" width="8.5703125" style="1" customWidth="1"/>
    <col min="7" max="7" width="7" style="1" customWidth="1"/>
    <col min="8" max="8" width="8.28515625" style="1" bestFit="1" customWidth="1"/>
    <col min="9" max="9" width="0" style="1" hidden="1" customWidth="1"/>
    <col min="10" max="16384" width="9.140625" style="1" hidden="1"/>
  </cols>
  <sheetData>
    <row r="1" spans="1:8"/>
    <row r="2" spans="1:8"/>
    <row r="3" spans="1:8" ht="20.25">
      <c r="C3" s="2" t="s">
        <v>0</v>
      </c>
      <c r="E3" s="3"/>
      <c r="F3" s="3"/>
      <c r="G3" s="3"/>
      <c r="H3" s="3"/>
    </row>
    <row r="4" spans="1:8">
      <c r="C4" s="4" t="s">
        <v>1</v>
      </c>
      <c r="D4" s="4"/>
      <c r="E4" s="4"/>
      <c r="F4" s="4"/>
    </row>
    <row r="5" spans="1:8"/>
    <row r="6" spans="1:8">
      <c r="A6" s="5" t="s">
        <v>2</v>
      </c>
    </row>
    <row r="7" spans="1:8">
      <c r="A7" s="1" t="s">
        <v>3</v>
      </c>
    </row>
    <row r="8" spans="1:8" ht="15">
      <c r="A8" s="5" t="s">
        <v>4</v>
      </c>
      <c r="F8" s="99" t="s">
        <v>5</v>
      </c>
      <c r="G8" s="99"/>
      <c r="H8" s="6">
        <v>0</v>
      </c>
    </row>
    <row r="9" spans="1:8"/>
    <row r="10" spans="1:8">
      <c r="B10" s="7" t="s">
        <v>6</v>
      </c>
      <c r="C10" s="8"/>
      <c r="D10" s="8"/>
      <c r="E10" s="8"/>
      <c r="F10" s="9"/>
      <c r="G10" s="8"/>
      <c r="H10" s="10"/>
    </row>
    <row r="11" spans="1:8">
      <c r="B11" s="11"/>
      <c r="C11" s="12" t="s">
        <v>7</v>
      </c>
      <c r="D11" s="13"/>
      <c r="E11" s="14"/>
      <c r="F11" s="15"/>
      <c r="G11" s="12" t="s">
        <v>8</v>
      </c>
      <c r="H11" s="14"/>
    </row>
    <row r="12" spans="1:8">
      <c r="B12" s="11" t="s">
        <v>9</v>
      </c>
      <c r="C12" s="16" t="s">
        <v>10</v>
      </c>
      <c r="D12" s="15" t="s">
        <v>11</v>
      </c>
      <c r="E12" s="16" t="s">
        <v>12</v>
      </c>
      <c r="F12" s="17" t="s">
        <v>13</v>
      </c>
      <c r="G12" s="18" t="s">
        <v>14</v>
      </c>
      <c r="H12" s="19" t="s">
        <v>15</v>
      </c>
    </row>
    <row r="13" spans="1:8">
      <c r="B13" s="20"/>
      <c r="C13" s="21"/>
      <c r="D13" s="22" t="s">
        <v>16</v>
      </c>
      <c r="E13" s="23">
        <f>DIF</f>
        <v>0</v>
      </c>
      <c r="F13" s="24"/>
      <c r="G13" s="24"/>
      <c r="H13" s="24"/>
    </row>
    <row r="14" spans="1:8">
      <c r="B14" s="20" t="s">
        <v>17</v>
      </c>
      <c r="C14" s="21" t="s">
        <v>18</v>
      </c>
      <c r="D14" s="25">
        <v>8.2200000000000006</v>
      </c>
      <c r="E14" s="26">
        <f t="shared" ref="E14:E20" si="0">D14*$E$13</f>
        <v>0</v>
      </c>
      <c r="F14" s="21">
        <v>0.23</v>
      </c>
      <c r="G14" s="27">
        <v>100</v>
      </c>
      <c r="H14" s="27">
        <v>200</v>
      </c>
    </row>
    <row r="15" spans="1:8">
      <c r="B15" s="20" t="s">
        <v>19</v>
      </c>
      <c r="C15" s="21" t="s">
        <v>20</v>
      </c>
      <c r="D15" s="28">
        <v>8.61</v>
      </c>
      <c r="E15" s="26">
        <f t="shared" si="0"/>
        <v>0</v>
      </c>
      <c r="F15" s="21">
        <v>0.37</v>
      </c>
      <c r="G15" s="27">
        <v>70</v>
      </c>
      <c r="H15" s="27">
        <v>140</v>
      </c>
    </row>
    <row r="16" spans="1:8">
      <c r="B16" s="20" t="s">
        <v>21</v>
      </c>
      <c r="C16" s="21" t="s">
        <v>22</v>
      </c>
      <c r="D16" s="28">
        <v>9.89</v>
      </c>
      <c r="E16" s="26">
        <f t="shared" si="0"/>
        <v>0</v>
      </c>
      <c r="F16" s="21">
        <v>0.54</v>
      </c>
      <c r="G16" s="27">
        <v>40</v>
      </c>
      <c r="H16" s="27">
        <v>80</v>
      </c>
    </row>
    <row r="17" spans="2:8">
      <c r="B17" s="20" t="s">
        <v>23</v>
      </c>
      <c r="C17" s="21" t="s">
        <v>24</v>
      </c>
      <c r="D17" s="28">
        <v>15.58</v>
      </c>
      <c r="E17" s="26">
        <f t="shared" si="0"/>
        <v>0</v>
      </c>
      <c r="F17" s="21">
        <v>0.85</v>
      </c>
      <c r="G17" s="27">
        <v>25</v>
      </c>
      <c r="H17" s="27">
        <v>50</v>
      </c>
    </row>
    <row r="18" spans="2:8">
      <c r="B18" s="20" t="s">
        <v>25</v>
      </c>
      <c r="C18" s="21" t="s">
        <v>26</v>
      </c>
      <c r="D18" s="28">
        <v>22.52</v>
      </c>
      <c r="E18" s="26">
        <f t="shared" si="0"/>
        <v>0</v>
      </c>
      <c r="F18" s="21">
        <v>1.1299999999999999</v>
      </c>
      <c r="G18" s="27">
        <v>18</v>
      </c>
      <c r="H18" s="27">
        <v>36</v>
      </c>
    </row>
    <row r="19" spans="2:8">
      <c r="B19" s="20" t="s">
        <v>27</v>
      </c>
      <c r="C19" s="21" t="s">
        <v>28</v>
      </c>
      <c r="D19" s="28">
        <v>34.06</v>
      </c>
      <c r="E19" s="26">
        <f t="shared" si="0"/>
        <v>0</v>
      </c>
      <c r="F19" s="21">
        <v>1.83</v>
      </c>
      <c r="G19" s="27">
        <v>10</v>
      </c>
      <c r="H19" s="27">
        <v>20</v>
      </c>
    </row>
    <row r="20" spans="2:8">
      <c r="B20" s="29" t="s">
        <v>29</v>
      </c>
      <c r="C20" s="30" t="s">
        <v>30</v>
      </c>
      <c r="D20" s="31">
        <v>74.680000000000007</v>
      </c>
      <c r="E20" s="32">
        <f t="shared" si="0"/>
        <v>0</v>
      </c>
      <c r="F20" s="30">
        <v>3.38</v>
      </c>
      <c r="G20" s="33">
        <v>4</v>
      </c>
      <c r="H20" s="33">
        <v>8</v>
      </c>
    </row>
    <row r="21" spans="2:8"/>
    <row r="22" spans="2:8">
      <c r="B22" s="7" t="s">
        <v>31</v>
      </c>
      <c r="C22" s="8"/>
      <c r="D22" s="8"/>
      <c r="E22" s="8"/>
      <c r="F22" s="9"/>
      <c r="G22" s="8"/>
      <c r="H22" s="10"/>
    </row>
    <row r="23" spans="2:8">
      <c r="B23" s="16"/>
      <c r="C23" s="12" t="s">
        <v>7</v>
      </c>
      <c r="D23" s="13"/>
      <c r="E23" s="14"/>
      <c r="F23" s="16"/>
      <c r="G23" s="13" t="s">
        <v>8</v>
      </c>
      <c r="H23" s="14"/>
    </row>
    <row r="24" spans="2:8">
      <c r="B24" s="11" t="s">
        <v>9</v>
      </c>
      <c r="C24" s="16" t="s">
        <v>10</v>
      </c>
      <c r="D24" s="15" t="s">
        <v>11</v>
      </c>
      <c r="E24" s="16" t="s">
        <v>12</v>
      </c>
      <c r="F24" s="16" t="s">
        <v>13</v>
      </c>
      <c r="G24" s="15" t="s">
        <v>14</v>
      </c>
      <c r="H24" s="19" t="s">
        <v>15</v>
      </c>
    </row>
    <row r="25" spans="2:8">
      <c r="B25" s="20"/>
      <c r="C25" s="21"/>
      <c r="D25" s="22" t="s">
        <v>16</v>
      </c>
      <c r="E25" s="34">
        <f>DIF</f>
        <v>0</v>
      </c>
      <c r="F25" s="24"/>
      <c r="G25" s="24"/>
      <c r="H25" s="24"/>
    </row>
    <row r="26" spans="2:8">
      <c r="B26" s="20" t="s">
        <v>17</v>
      </c>
      <c r="C26" s="21" t="s">
        <v>32</v>
      </c>
      <c r="D26" s="25">
        <v>12.98</v>
      </c>
      <c r="E26" s="26">
        <f t="shared" ref="E26:E32" si="1">D26*$E$25</f>
        <v>0</v>
      </c>
      <c r="F26" s="35">
        <v>0.2</v>
      </c>
      <c r="G26" s="27">
        <v>150</v>
      </c>
      <c r="H26" s="27">
        <v>300</v>
      </c>
    </row>
    <row r="27" spans="2:8">
      <c r="B27" s="20" t="s">
        <v>19</v>
      </c>
      <c r="C27" s="21" t="s">
        <v>33</v>
      </c>
      <c r="D27" s="28">
        <v>13.11</v>
      </c>
      <c r="E27" s="26">
        <f t="shared" si="1"/>
        <v>0</v>
      </c>
      <c r="F27" s="21">
        <v>0.33</v>
      </c>
      <c r="G27" s="27">
        <v>80</v>
      </c>
      <c r="H27" s="27">
        <v>160</v>
      </c>
    </row>
    <row r="28" spans="2:8">
      <c r="B28" s="20" t="s">
        <v>21</v>
      </c>
      <c r="C28" s="21" t="s">
        <v>34</v>
      </c>
      <c r="D28" s="28">
        <v>15.39</v>
      </c>
      <c r="E28" s="26">
        <f t="shared" si="1"/>
        <v>0</v>
      </c>
      <c r="F28" s="21">
        <v>0.54</v>
      </c>
      <c r="G28" s="27">
        <v>40</v>
      </c>
      <c r="H28" s="27">
        <v>80</v>
      </c>
    </row>
    <row r="29" spans="2:8">
      <c r="B29" s="20" t="s">
        <v>23</v>
      </c>
      <c r="C29" s="21" t="s">
        <v>35</v>
      </c>
      <c r="D29" s="28">
        <v>20.420000000000002</v>
      </c>
      <c r="E29" s="26">
        <f t="shared" si="1"/>
        <v>0</v>
      </c>
      <c r="F29" s="21">
        <v>0.79</v>
      </c>
      <c r="G29" s="27">
        <v>25</v>
      </c>
      <c r="H29" s="27">
        <v>50</v>
      </c>
    </row>
    <row r="30" spans="2:8">
      <c r="B30" s="20" t="s">
        <v>25</v>
      </c>
      <c r="C30" s="21" t="s">
        <v>36</v>
      </c>
      <c r="D30" s="28">
        <v>34.08</v>
      </c>
      <c r="E30" s="26">
        <f t="shared" si="1"/>
        <v>0</v>
      </c>
      <c r="F30" s="21">
        <v>1.03</v>
      </c>
      <c r="G30" s="27">
        <v>20</v>
      </c>
      <c r="H30" s="27">
        <v>40</v>
      </c>
    </row>
    <row r="31" spans="2:8">
      <c r="B31" s="20" t="s">
        <v>27</v>
      </c>
      <c r="C31" s="21" t="s">
        <v>37</v>
      </c>
      <c r="D31" s="28">
        <v>39.380000000000003</v>
      </c>
      <c r="E31" s="26">
        <f t="shared" si="1"/>
        <v>0</v>
      </c>
      <c r="F31" s="21">
        <v>1.67</v>
      </c>
      <c r="G31" s="27">
        <v>10</v>
      </c>
      <c r="H31" s="27">
        <v>20</v>
      </c>
    </row>
    <row r="32" spans="2:8">
      <c r="B32" s="29" t="s">
        <v>29</v>
      </c>
      <c r="C32" s="30" t="s">
        <v>38</v>
      </c>
      <c r="D32" s="31">
        <v>100.27</v>
      </c>
      <c r="E32" s="32">
        <f t="shared" si="1"/>
        <v>0</v>
      </c>
      <c r="F32" s="30">
        <v>2.92</v>
      </c>
      <c r="G32" s="33">
        <v>4</v>
      </c>
      <c r="H32" s="33">
        <v>8</v>
      </c>
    </row>
    <row r="33" spans="2:9"/>
    <row r="34" spans="2:9">
      <c r="B34" s="7" t="s">
        <v>39</v>
      </c>
      <c r="C34" s="8"/>
      <c r="D34" s="8"/>
      <c r="E34" s="8"/>
      <c r="F34" s="9"/>
      <c r="G34" s="8"/>
      <c r="H34" s="10"/>
    </row>
    <row r="35" spans="2:9">
      <c r="B35" s="11"/>
      <c r="C35" s="12" t="s">
        <v>7</v>
      </c>
      <c r="D35" s="13"/>
      <c r="E35" s="14"/>
      <c r="F35" s="16"/>
      <c r="G35" s="13" t="s">
        <v>8</v>
      </c>
      <c r="H35" s="14"/>
    </row>
    <row r="36" spans="2:9">
      <c r="B36" s="11" t="s">
        <v>9</v>
      </c>
      <c r="C36" s="16" t="s">
        <v>10</v>
      </c>
      <c r="D36" s="15" t="s">
        <v>11</v>
      </c>
      <c r="E36" s="16" t="s">
        <v>12</v>
      </c>
      <c r="F36" s="16" t="s">
        <v>13</v>
      </c>
      <c r="G36" s="15" t="s">
        <v>14</v>
      </c>
      <c r="H36" s="19" t="s">
        <v>15</v>
      </c>
    </row>
    <row r="37" spans="2:9">
      <c r="B37" s="20"/>
      <c r="C37" s="21"/>
      <c r="D37" s="22" t="s">
        <v>16</v>
      </c>
      <c r="E37" s="34">
        <f>DIF</f>
        <v>0</v>
      </c>
      <c r="F37" s="36"/>
      <c r="G37" s="36"/>
      <c r="H37" s="36"/>
    </row>
    <row r="38" spans="2:9">
      <c r="B38" s="20" t="s">
        <v>17</v>
      </c>
      <c r="C38" s="37" t="s">
        <v>40</v>
      </c>
      <c r="D38" s="25">
        <v>13.22</v>
      </c>
      <c r="E38" s="38">
        <f t="shared" ref="E38:E44" si="2">D38*$E$37</f>
        <v>0</v>
      </c>
      <c r="F38" s="39">
        <v>0.3</v>
      </c>
      <c r="G38" s="27">
        <v>80</v>
      </c>
      <c r="H38" s="27">
        <v>160</v>
      </c>
    </row>
    <row r="39" spans="2:9">
      <c r="B39" s="20" t="s">
        <v>19</v>
      </c>
      <c r="C39" s="37" t="s">
        <v>41</v>
      </c>
      <c r="D39" s="28">
        <v>15.44</v>
      </c>
      <c r="E39" s="26">
        <f t="shared" si="2"/>
        <v>0</v>
      </c>
      <c r="F39" s="37">
        <v>0.52</v>
      </c>
      <c r="G39" s="37">
        <v>30</v>
      </c>
      <c r="H39" s="37">
        <v>60</v>
      </c>
      <c r="I39" s="37"/>
    </row>
    <row r="40" spans="2:9">
      <c r="B40" s="20" t="s">
        <v>21</v>
      </c>
      <c r="C40" s="37" t="s">
        <v>42</v>
      </c>
      <c r="D40" s="28">
        <v>14.1</v>
      </c>
      <c r="E40" s="38">
        <f t="shared" si="2"/>
        <v>0</v>
      </c>
      <c r="F40" s="21">
        <v>0.75</v>
      </c>
      <c r="G40" s="27">
        <v>25</v>
      </c>
      <c r="H40" s="27">
        <v>50</v>
      </c>
    </row>
    <row r="41" spans="2:9">
      <c r="B41" s="20" t="s">
        <v>23</v>
      </c>
      <c r="C41" s="37" t="s">
        <v>43</v>
      </c>
      <c r="D41" s="28">
        <v>26.11</v>
      </c>
      <c r="E41" s="38">
        <f t="shared" si="2"/>
        <v>0</v>
      </c>
      <c r="F41" s="21">
        <v>1.19</v>
      </c>
      <c r="G41" s="27">
        <v>10</v>
      </c>
      <c r="H41" s="27">
        <v>20</v>
      </c>
    </row>
    <row r="42" spans="2:9">
      <c r="B42" s="20" t="s">
        <v>25</v>
      </c>
      <c r="C42" s="37" t="s">
        <v>44</v>
      </c>
      <c r="D42" s="28">
        <v>33.07</v>
      </c>
      <c r="E42" s="38">
        <f t="shared" si="2"/>
        <v>0</v>
      </c>
      <c r="F42" s="21">
        <v>1.57</v>
      </c>
      <c r="G42" s="27">
        <v>10</v>
      </c>
      <c r="H42" s="27">
        <v>20</v>
      </c>
    </row>
    <row r="43" spans="2:9">
      <c r="B43" s="20" t="s">
        <v>27</v>
      </c>
      <c r="C43" s="37" t="s">
        <v>45</v>
      </c>
      <c r="D43" s="28">
        <v>46.75</v>
      </c>
      <c r="E43" s="38">
        <f t="shared" si="2"/>
        <v>0</v>
      </c>
      <c r="F43" s="21">
        <v>2.44</v>
      </c>
      <c r="G43" s="27">
        <v>6</v>
      </c>
      <c r="H43" s="27">
        <v>12</v>
      </c>
    </row>
    <row r="44" spans="2:9">
      <c r="B44" s="29" t="s">
        <v>29</v>
      </c>
      <c r="C44" s="40" t="s">
        <v>46</v>
      </c>
      <c r="D44" s="31">
        <v>118.05</v>
      </c>
      <c r="E44" s="32">
        <f t="shared" si="2"/>
        <v>0</v>
      </c>
      <c r="F44" s="41">
        <v>4.3</v>
      </c>
      <c r="G44" s="33">
        <v>4</v>
      </c>
      <c r="H44" s="33">
        <v>8</v>
      </c>
    </row>
    <row r="45" spans="2:9">
      <c r="E45" s="42"/>
      <c r="F45" s="43"/>
      <c r="G45" s="42"/>
      <c r="H45" s="42"/>
      <c r="I45" s="42"/>
    </row>
    <row r="46" spans="2:9">
      <c r="B46" s="7" t="s">
        <v>47</v>
      </c>
      <c r="C46" s="8"/>
      <c r="D46" s="8"/>
      <c r="E46" s="8"/>
      <c r="F46" s="9"/>
      <c r="G46" s="8"/>
      <c r="H46" s="10"/>
    </row>
    <row r="47" spans="2:9">
      <c r="B47" s="11"/>
      <c r="C47" s="12" t="s">
        <v>7</v>
      </c>
      <c r="D47" s="13"/>
      <c r="E47" s="14"/>
      <c r="F47" s="16"/>
      <c r="G47" s="13" t="s">
        <v>8</v>
      </c>
      <c r="H47" s="14"/>
    </row>
    <row r="48" spans="2:9">
      <c r="B48" s="11" t="s">
        <v>9</v>
      </c>
      <c r="C48" s="16" t="s">
        <v>10</v>
      </c>
      <c r="D48" s="15" t="s">
        <v>11</v>
      </c>
      <c r="E48" s="16" t="s">
        <v>12</v>
      </c>
      <c r="F48" s="16" t="s">
        <v>13</v>
      </c>
      <c r="G48" s="15" t="s">
        <v>14</v>
      </c>
      <c r="H48" s="19" t="s">
        <v>15</v>
      </c>
    </row>
    <row r="49" spans="2:9">
      <c r="B49" s="20"/>
      <c r="C49" s="21"/>
      <c r="D49" s="44" t="s">
        <v>16</v>
      </c>
      <c r="E49" s="34">
        <f>DIF</f>
        <v>0</v>
      </c>
      <c r="F49" s="36"/>
      <c r="G49" s="36"/>
      <c r="H49" s="36"/>
    </row>
    <row r="50" spans="2:9" ht="15">
      <c r="B50"/>
      <c r="C50" s="37" t="s">
        <v>48</v>
      </c>
      <c r="D50" s="25">
        <v>5.3</v>
      </c>
      <c r="E50" s="38">
        <f t="shared" ref="E50:E59" si="3">D50*$E$49</f>
        <v>0</v>
      </c>
      <c r="F50" s="21">
        <v>0.15</v>
      </c>
      <c r="G50" s="27">
        <v>200</v>
      </c>
      <c r="H50" s="27">
        <v>400</v>
      </c>
    </row>
    <row r="51" spans="2:9">
      <c r="B51" s="20" t="s">
        <v>19</v>
      </c>
      <c r="C51" s="37" t="s">
        <v>49</v>
      </c>
      <c r="D51" s="28">
        <v>6.96</v>
      </c>
      <c r="E51" s="38">
        <f t="shared" si="3"/>
        <v>0</v>
      </c>
      <c r="F51" s="21">
        <v>0.25</v>
      </c>
      <c r="G51" s="27">
        <v>100</v>
      </c>
      <c r="H51" s="27">
        <v>200</v>
      </c>
    </row>
    <row r="52" spans="2:9">
      <c r="B52" s="20" t="s">
        <v>21</v>
      </c>
      <c r="C52" s="37" t="s">
        <v>50</v>
      </c>
      <c r="D52" s="28">
        <v>8.64</v>
      </c>
      <c r="E52" s="38">
        <f t="shared" si="3"/>
        <v>0</v>
      </c>
      <c r="F52" s="21">
        <v>0.35</v>
      </c>
      <c r="G52" s="27">
        <v>60</v>
      </c>
      <c r="H52" s="27">
        <v>120</v>
      </c>
    </row>
    <row r="53" spans="2:9">
      <c r="B53" s="20" t="s">
        <v>23</v>
      </c>
      <c r="C53" s="37" t="s">
        <v>51</v>
      </c>
      <c r="D53" s="28">
        <v>12.86</v>
      </c>
      <c r="E53" s="38">
        <f t="shared" si="3"/>
        <v>0</v>
      </c>
      <c r="F53" s="21">
        <v>0.55000000000000004</v>
      </c>
      <c r="G53" s="27">
        <v>35</v>
      </c>
      <c r="H53" s="27">
        <v>70</v>
      </c>
    </row>
    <row r="54" spans="2:9">
      <c r="B54" s="20" t="s">
        <v>25</v>
      </c>
      <c r="C54" s="37" t="s">
        <v>52</v>
      </c>
      <c r="D54" s="28">
        <v>17.899999999999999</v>
      </c>
      <c r="E54" s="38">
        <f t="shared" si="3"/>
        <v>0</v>
      </c>
      <c r="F54" s="21">
        <v>0.77</v>
      </c>
      <c r="G54" s="27">
        <v>25</v>
      </c>
      <c r="H54" s="27">
        <v>50</v>
      </c>
    </row>
    <row r="55" spans="2:9">
      <c r="B55" s="20" t="s">
        <v>27</v>
      </c>
      <c r="C55" s="37" t="s">
        <v>53</v>
      </c>
      <c r="D55" s="28">
        <v>26.74</v>
      </c>
      <c r="E55" s="38">
        <f t="shared" si="3"/>
        <v>0</v>
      </c>
      <c r="F55" s="21">
        <v>1.17</v>
      </c>
      <c r="G55" s="27">
        <v>15</v>
      </c>
      <c r="H55" s="27">
        <v>30</v>
      </c>
    </row>
    <row r="56" spans="2:9">
      <c r="B56" s="20" t="s">
        <v>29</v>
      </c>
      <c r="C56" s="37" t="s">
        <v>54</v>
      </c>
      <c r="D56" s="28">
        <v>56.83</v>
      </c>
      <c r="E56" s="38">
        <f t="shared" si="3"/>
        <v>0</v>
      </c>
      <c r="F56" s="21">
        <v>2.15</v>
      </c>
      <c r="G56" s="27">
        <v>9</v>
      </c>
      <c r="H56" s="27">
        <v>18</v>
      </c>
    </row>
    <row r="57" spans="2:9">
      <c r="B57" s="20" t="s">
        <v>55</v>
      </c>
      <c r="C57" s="37" t="s">
        <v>56</v>
      </c>
      <c r="D57" s="28">
        <v>8.83</v>
      </c>
      <c r="E57" s="38">
        <f t="shared" si="3"/>
        <v>0</v>
      </c>
      <c r="F57" s="21">
        <v>0.36</v>
      </c>
      <c r="G57" s="27">
        <v>80</v>
      </c>
      <c r="H57" s="27">
        <v>160</v>
      </c>
    </row>
    <row r="58" spans="2:9">
      <c r="B58" s="20" t="s">
        <v>57</v>
      </c>
      <c r="C58" s="37" t="s">
        <v>58</v>
      </c>
      <c r="D58" s="45">
        <v>11.79</v>
      </c>
      <c r="E58" s="46">
        <f t="shared" si="3"/>
        <v>0</v>
      </c>
      <c r="F58" s="37">
        <v>0.46</v>
      </c>
      <c r="G58" s="37">
        <v>60</v>
      </c>
      <c r="H58" s="37">
        <v>120</v>
      </c>
      <c r="I58" s="37"/>
    </row>
    <row r="59" spans="2:9">
      <c r="B59" s="29" t="s">
        <v>59</v>
      </c>
      <c r="C59" s="40" t="s">
        <v>60</v>
      </c>
      <c r="D59" s="31">
        <v>23.64</v>
      </c>
      <c r="E59" s="47">
        <f t="shared" si="3"/>
        <v>0</v>
      </c>
      <c r="F59" s="30">
        <v>0.66</v>
      </c>
      <c r="G59" s="33">
        <v>40</v>
      </c>
      <c r="H59" s="33">
        <v>80</v>
      </c>
    </row>
    <row r="60" spans="2:9">
      <c r="B60" s="48"/>
      <c r="C60" s="42"/>
      <c r="D60" s="49"/>
      <c r="E60" s="50"/>
      <c r="F60" s="42"/>
      <c r="G60" s="51"/>
      <c r="H60" s="51"/>
    </row>
    <row r="61" spans="2:9">
      <c r="B61" s="7" t="s">
        <v>61</v>
      </c>
      <c r="C61" s="8"/>
      <c r="D61" s="8"/>
      <c r="E61" s="8"/>
      <c r="F61" s="9"/>
      <c r="G61" s="52"/>
      <c r="H61" s="53"/>
    </row>
    <row r="62" spans="2:9">
      <c r="B62" s="11"/>
      <c r="C62" s="12" t="s">
        <v>7</v>
      </c>
      <c r="D62" s="13"/>
      <c r="E62" s="14"/>
      <c r="F62" s="16"/>
      <c r="G62" s="13" t="s">
        <v>8</v>
      </c>
      <c r="H62" s="14"/>
    </row>
    <row r="63" spans="2:9">
      <c r="B63" s="11" t="s">
        <v>9</v>
      </c>
      <c r="C63" s="11" t="s">
        <v>10</v>
      </c>
      <c r="D63" s="16" t="s">
        <v>11</v>
      </c>
      <c r="E63" s="54" t="s">
        <v>12</v>
      </c>
      <c r="F63" s="16" t="s">
        <v>13</v>
      </c>
      <c r="G63" s="15" t="s">
        <v>14</v>
      </c>
      <c r="H63" s="19" t="s">
        <v>15</v>
      </c>
    </row>
    <row r="64" spans="2:9">
      <c r="B64" s="55"/>
      <c r="C64" s="24"/>
      <c r="D64" s="22" t="s">
        <v>16</v>
      </c>
      <c r="E64" s="34">
        <f>DIF</f>
        <v>0</v>
      </c>
      <c r="F64" s="24"/>
      <c r="G64" s="24"/>
      <c r="H64" s="24"/>
    </row>
    <row r="65" spans="2:8" ht="15">
      <c r="B65" s="56"/>
      <c r="C65" s="37" t="s">
        <v>62</v>
      </c>
      <c r="D65" s="28">
        <v>25.3</v>
      </c>
      <c r="E65" s="38">
        <f t="shared" ref="E65:E72" si="4">D65*$E$64</f>
        <v>0</v>
      </c>
      <c r="F65" s="21">
        <v>0.63</v>
      </c>
      <c r="G65" s="27">
        <v>30</v>
      </c>
      <c r="H65" s="27">
        <v>60</v>
      </c>
    </row>
    <row r="66" spans="2:8">
      <c r="B66" s="20" t="s">
        <v>63</v>
      </c>
      <c r="C66" s="37" t="s">
        <v>64</v>
      </c>
      <c r="D66" s="28">
        <v>25.9</v>
      </c>
      <c r="E66" s="38">
        <f t="shared" si="4"/>
        <v>0</v>
      </c>
      <c r="F66" s="35">
        <v>1</v>
      </c>
      <c r="G66" s="27">
        <v>20</v>
      </c>
      <c r="H66" s="27">
        <v>40</v>
      </c>
    </row>
    <row r="67" spans="2:8">
      <c r="B67" s="20" t="s">
        <v>65</v>
      </c>
      <c r="C67" s="37" t="s">
        <v>66</v>
      </c>
      <c r="D67" s="28">
        <v>42.62</v>
      </c>
      <c r="E67" s="38">
        <f t="shared" si="4"/>
        <v>0</v>
      </c>
      <c r="F67" s="37">
        <v>1.17</v>
      </c>
      <c r="G67" s="37">
        <v>15</v>
      </c>
      <c r="H67" s="21">
        <v>30</v>
      </c>
    </row>
    <row r="68" spans="2:8">
      <c r="B68" s="20" t="s">
        <v>67</v>
      </c>
      <c r="C68" s="37" t="s">
        <v>68</v>
      </c>
      <c r="D68" s="28">
        <v>33.270000000000003</v>
      </c>
      <c r="E68" s="38">
        <f t="shared" si="4"/>
        <v>0</v>
      </c>
      <c r="F68" s="21">
        <v>1.27</v>
      </c>
      <c r="G68" s="27">
        <v>15</v>
      </c>
      <c r="H68" s="27">
        <v>30</v>
      </c>
    </row>
    <row r="69" spans="2:8">
      <c r="B69" s="20" t="s">
        <v>69</v>
      </c>
      <c r="C69" s="37" t="s">
        <v>70</v>
      </c>
      <c r="D69" s="28">
        <v>45.91</v>
      </c>
      <c r="E69" s="38">
        <f t="shared" si="4"/>
        <v>0</v>
      </c>
      <c r="F69" s="21">
        <v>1.38</v>
      </c>
      <c r="G69" s="27">
        <v>15</v>
      </c>
      <c r="H69" s="27">
        <v>30</v>
      </c>
    </row>
    <row r="70" spans="2:8">
      <c r="B70" s="20" t="s">
        <v>71</v>
      </c>
      <c r="C70" s="37" t="s">
        <v>72</v>
      </c>
      <c r="D70" s="28">
        <v>69.489999999999995</v>
      </c>
      <c r="E70" s="38">
        <f t="shared" si="4"/>
        <v>0</v>
      </c>
      <c r="F70" s="21">
        <v>1.65</v>
      </c>
      <c r="G70" s="27">
        <v>10</v>
      </c>
      <c r="H70" s="27">
        <v>20</v>
      </c>
    </row>
    <row r="71" spans="2:8">
      <c r="B71" s="20" t="s">
        <v>73</v>
      </c>
      <c r="C71" s="37" t="s">
        <v>74</v>
      </c>
      <c r="D71" s="28">
        <v>69.489999999999995</v>
      </c>
      <c r="E71" s="38">
        <f t="shared" si="4"/>
        <v>0</v>
      </c>
      <c r="F71" s="21">
        <v>1.84</v>
      </c>
      <c r="G71" s="27">
        <v>10</v>
      </c>
      <c r="H71" s="27">
        <v>20</v>
      </c>
    </row>
    <row r="72" spans="2:8">
      <c r="B72" s="29" t="s">
        <v>75</v>
      </c>
      <c r="C72" s="40" t="s">
        <v>76</v>
      </c>
      <c r="D72" s="31">
        <v>68.040000000000006</v>
      </c>
      <c r="E72" s="32">
        <f t="shared" si="4"/>
        <v>0</v>
      </c>
      <c r="F72" s="30">
        <v>1.93</v>
      </c>
      <c r="G72" s="30">
        <v>8</v>
      </c>
      <c r="H72" s="30">
        <v>16</v>
      </c>
    </row>
    <row r="73" spans="2:8">
      <c r="B73" s="48"/>
      <c r="C73" s="42"/>
      <c r="D73" s="49"/>
      <c r="E73" s="50"/>
      <c r="F73" s="42"/>
      <c r="G73" s="42"/>
      <c r="H73" s="42"/>
    </row>
    <row r="74" spans="2:8">
      <c r="B74" s="7" t="s">
        <v>77</v>
      </c>
      <c r="C74" s="8"/>
      <c r="D74" s="8"/>
      <c r="E74" s="8"/>
      <c r="F74" s="9"/>
      <c r="G74" s="8"/>
      <c r="H74" s="10"/>
    </row>
    <row r="75" spans="2:8">
      <c r="B75" s="11"/>
      <c r="C75" s="12" t="s">
        <v>7</v>
      </c>
      <c r="D75" s="13"/>
      <c r="E75" s="14"/>
      <c r="F75" s="16"/>
      <c r="G75" s="13" t="s">
        <v>8</v>
      </c>
      <c r="H75" s="14"/>
    </row>
    <row r="76" spans="2:8">
      <c r="B76" s="11" t="s">
        <v>9</v>
      </c>
      <c r="C76" s="11" t="s">
        <v>10</v>
      </c>
      <c r="D76" s="16" t="s">
        <v>11</v>
      </c>
      <c r="E76" s="54" t="s">
        <v>12</v>
      </c>
      <c r="F76" s="16" t="s">
        <v>13</v>
      </c>
      <c r="G76" s="15" t="s">
        <v>14</v>
      </c>
      <c r="H76" s="19" t="s">
        <v>15</v>
      </c>
    </row>
    <row r="77" spans="2:8">
      <c r="B77" s="20"/>
      <c r="C77" s="37"/>
      <c r="D77" s="22" t="s">
        <v>16</v>
      </c>
      <c r="E77" s="57">
        <f>DIF</f>
        <v>0</v>
      </c>
      <c r="F77" s="27"/>
      <c r="G77" s="27"/>
      <c r="H77" s="27"/>
    </row>
    <row r="78" spans="2:8" ht="15">
      <c r="B78" s="56"/>
      <c r="C78" s="37" t="s">
        <v>78</v>
      </c>
      <c r="D78" s="58">
        <v>41.7</v>
      </c>
      <c r="E78" s="38">
        <f t="shared" ref="E78:E84" si="5">D78*$E$77</f>
        <v>0</v>
      </c>
      <c r="F78" s="21">
        <v>0.98</v>
      </c>
      <c r="G78" s="27">
        <v>20</v>
      </c>
      <c r="H78" s="27">
        <v>40</v>
      </c>
    </row>
    <row r="79" spans="2:8" ht="15">
      <c r="B79" s="20" t="s">
        <v>23</v>
      </c>
      <c r="C79" s="37" t="s">
        <v>79</v>
      </c>
      <c r="D79" s="59">
        <v>58.74</v>
      </c>
      <c r="E79" s="38">
        <f t="shared" si="5"/>
        <v>0</v>
      </c>
      <c r="F79" s="21">
        <v>1.46</v>
      </c>
      <c r="G79" s="27">
        <v>12</v>
      </c>
      <c r="H79" s="27">
        <v>24</v>
      </c>
    </row>
    <row r="80" spans="2:8" ht="15">
      <c r="B80" s="20" t="s">
        <v>25</v>
      </c>
      <c r="C80" s="37" t="s">
        <v>80</v>
      </c>
      <c r="D80" s="59">
        <v>76.040000000000006</v>
      </c>
      <c r="E80" s="38">
        <f t="shared" si="5"/>
        <v>0</v>
      </c>
      <c r="F80" s="21">
        <v>1.93</v>
      </c>
      <c r="G80" s="27">
        <v>8</v>
      </c>
      <c r="H80" s="27">
        <v>16</v>
      </c>
    </row>
    <row r="81" spans="2:8" ht="15">
      <c r="B81" s="20" t="s">
        <v>27</v>
      </c>
      <c r="C81" s="37" t="s">
        <v>81</v>
      </c>
      <c r="D81" s="59">
        <v>107.84</v>
      </c>
      <c r="E81" s="38">
        <f t="shared" si="5"/>
        <v>0</v>
      </c>
      <c r="F81" s="21">
        <v>2.92</v>
      </c>
      <c r="G81" s="27">
        <v>6</v>
      </c>
      <c r="H81" s="27">
        <v>12</v>
      </c>
    </row>
    <row r="82" spans="2:8" ht="15">
      <c r="B82" s="20" t="s">
        <v>82</v>
      </c>
      <c r="C82" s="37" t="s">
        <v>83</v>
      </c>
      <c r="D82" s="59">
        <v>52.25</v>
      </c>
      <c r="E82" s="38">
        <f t="shared" si="5"/>
        <v>0</v>
      </c>
      <c r="F82" s="21">
        <v>1.26</v>
      </c>
      <c r="G82" s="27">
        <v>15</v>
      </c>
      <c r="H82" s="27">
        <v>30</v>
      </c>
    </row>
    <row r="83" spans="2:8" ht="15">
      <c r="B83" s="20" t="s">
        <v>84</v>
      </c>
      <c r="C83" s="37" t="s">
        <v>85</v>
      </c>
      <c r="D83" s="59">
        <v>76.040000000000006</v>
      </c>
      <c r="E83" s="38">
        <f t="shared" si="5"/>
        <v>0</v>
      </c>
      <c r="F83" s="21">
        <v>1.48</v>
      </c>
      <c r="G83" s="27">
        <v>12</v>
      </c>
      <c r="H83" s="27">
        <v>24</v>
      </c>
    </row>
    <row r="84" spans="2:8" ht="15">
      <c r="B84" s="29" t="s">
        <v>86</v>
      </c>
      <c r="C84" s="40" t="s">
        <v>87</v>
      </c>
      <c r="D84" s="60">
        <v>109.52</v>
      </c>
      <c r="E84" s="32">
        <f t="shared" si="5"/>
        <v>0</v>
      </c>
      <c r="F84" s="41">
        <v>1.9</v>
      </c>
      <c r="G84" s="33">
        <v>8</v>
      </c>
      <c r="H84" s="33">
        <v>16</v>
      </c>
    </row>
    <row r="85" spans="2:8" s="4" customFormat="1">
      <c r="B85" s="61"/>
      <c r="C85" s="43"/>
      <c r="D85" s="49"/>
      <c r="E85" s="50"/>
      <c r="F85" s="43"/>
      <c r="G85" s="43"/>
      <c r="H85" s="43"/>
    </row>
    <row r="86" spans="2:8">
      <c r="B86" s="7" t="s">
        <v>88</v>
      </c>
      <c r="C86" s="62"/>
      <c r="D86" s="62"/>
      <c r="E86" s="62"/>
      <c r="F86" s="63"/>
      <c r="G86" s="62"/>
      <c r="H86" s="64"/>
    </row>
    <row r="87" spans="2:8">
      <c r="B87" s="11"/>
      <c r="C87" s="12" t="s">
        <v>7</v>
      </c>
      <c r="D87" s="13"/>
      <c r="E87" s="14"/>
      <c r="F87" s="16"/>
      <c r="G87" s="13" t="s">
        <v>8</v>
      </c>
      <c r="H87" s="14"/>
    </row>
    <row r="88" spans="2:8">
      <c r="B88" s="11" t="s">
        <v>9</v>
      </c>
      <c r="C88" s="11" t="s">
        <v>10</v>
      </c>
      <c r="D88" s="16" t="s">
        <v>11</v>
      </c>
      <c r="E88" s="54" t="s">
        <v>12</v>
      </c>
      <c r="F88" s="16" t="s">
        <v>13</v>
      </c>
      <c r="G88" s="15" t="s">
        <v>14</v>
      </c>
      <c r="H88" s="19" t="s">
        <v>15</v>
      </c>
    </row>
    <row r="89" spans="2:8" ht="15">
      <c r="B89" s="65"/>
      <c r="C89" s="66"/>
      <c r="D89" s="67" t="s">
        <v>16</v>
      </c>
      <c r="E89" s="68">
        <f>DIF</f>
        <v>0</v>
      </c>
      <c r="F89" s="69"/>
      <c r="G89" s="69"/>
      <c r="H89" s="69"/>
    </row>
    <row r="90" spans="2:8">
      <c r="B90" s="70" t="s">
        <v>89</v>
      </c>
      <c r="C90" s="66" t="s">
        <v>90</v>
      </c>
      <c r="D90" s="71">
        <v>21.77</v>
      </c>
      <c r="E90" s="72">
        <f t="shared" ref="E90:E130" si="6">D90*$E$89</f>
        <v>0</v>
      </c>
      <c r="F90" s="73">
        <v>0.43</v>
      </c>
      <c r="G90" s="74">
        <v>60</v>
      </c>
      <c r="H90" s="74">
        <v>120</v>
      </c>
    </row>
    <row r="91" spans="2:8">
      <c r="B91" s="70" t="s">
        <v>55</v>
      </c>
      <c r="C91" s="66" t="s">
        <v>91</v>
      </c>
      <c r="D91" s="75">
        <v>15.93</v>
      </c>
      <c r="E91" s="72">
        <f t="shared" si="6"/>
        <v>0</v>
      </c>
      <c r="F91" s="73">
        <v>0.65</v>
      </c>
      <c r="G91" s="74">
        <v>30</v>
      </c>
      <c r="H91" s="74">
        <v>60</v>
      </c>
    </row>
    <row r="92" spans="2:8">
      <c r="B92" s="70" t="s">
        <v>92</v>
      </c>
      <c r="C92" s="66" t="s">
        <v>93</v>
      </c>
      <c r="D92" s="75">
        <v>17.05</v>
      </c>
      <c r="E92" s="72">
        <f t="shared" si="6"/>
        <v>0</v>
      </c>
      <c r="F92" s="73">
        <v>0.69</v>
      </c>
      <c r="G92" s="74">
        <v>30</v>
      </c>
      <c r="H92" s="74">
        <v>60</v>
      </c>
    </row>
    <row r="93" spans="2:8">
      <c r="B93" s="70" t="s">
        <v>57</v>
      </c>
      <c r="C93" s="66" t="s">
        <v>94</v>
      </c>
      <c r="D93" s="75">
        <v>19.190000000000001</v>
      </c>
      <c r="E93" s="72">
        <f t="shared" si="6"/>
        <v>0</v>
      </c>
      <c r="F93" s="73">
        <v>0.73</v>
      </c>
      <c r="G93" s="74">
        <v>25</v>
      </c>
      <c r="H93" s="74">
        <v>50</v>
      </c>
    </row>
    <row r="94" spans="2:8">
      <c r="B94" s="70" t="s">
        <v>95</v>
      </c>
      <c r="C94" s="66" t="s">
        <v>96</v>
      </c>
      <c r="D94" s="75">
        <v>25.3</v>
      </c>
      <c r="E94" s="72">
        <f t="shared" si="6"/>
        <v>0</v>
      </c>
      <c r="F94" s="73">
        <v>0.62</v>
      </c>
      <c r="G94" s="74">
        <v>35</v>
      </c>
      <c r="H94" s="74">
        <v>70</v>
      </c>
    </row>
    <row r="95" spans="2:8">
      <c r="B95" s="70" t="s">
        <v>97</v>
      </c>
      <c r="C95" s="66" t="s">
        <v>98</v>
      </c>
      <c r="D95" s="75">
        <v>20.23</v>
      </c>
      <c r="E95" s="72">
        <f t="shared" si="6"/>
        <v>0</v>
      </c>
      <c r="F95" s="73">
        <v>0.75</v>
      </c>
      <c r="G95" s="74">
        <v>25</v>
      </c>
      <c r="H95" s="74">
        <v>50</v>
      </c>
    </row>
    <row r="96" spans="2:8">
      <c r="B96" s="70" t="s">
        <v>99</v>
      </c>
      <c r="C96" s="66" t="s">
        <v>100</v>
      </c>
      <c r="D96" s="75">
        <v>24.85</v>
      </c>
      <c r="E96" s="72">
        <f t="shared" si="6"/>
        <v>0</v>
      </c>
      <c r="F96" s="73">
        <v>0.88</v>
      </c>
      <c r="G96" s="74">
        <v>20</v>
      </c>
      <c r="H96" s="74">
        <v>40</v>
      </c>
    </row>
    <row r="97" spans="2:8">
      <c r="B97" s="70" t="s">
        <v>101</v>
      </c>
      <c r="C97" s="66" t="s">
        <v>102</v>
      </c>
      <c r="D97" s="75">
        <v>38.32</v>
      </c>
      <c r="E97" s="72">
        <f t="shared" si="6"/>
        <v>0</v>
      </c>
      <c r="F97" s="73">
        <v>0.99</v>
      </c>
      <c r="G97" s="74">
        <v>25</v>
      </c>
      <c r="H97" s="74">
        <v>50</v>
      </c>
    </row>
    <row r="98" spans="2:8">
      <c r="B98" s="70" t="s">
        <v>59</v>
      </c>
      <c r="C98" s="66" t="s">
        <v>103</v>
      </c>
      <c r="D98" s="75">
        <v>27.82</v>
      </c>
      <c r="E98" s="72">
        <f t="shared" si="6"/>
        <v>0</v>
      </c>
      <c r="F98" s="73">
        <v>0.97</v>
      </c>
      <c r="G98" s="74">
        <v>15</v>
      </c>
      <c r="H98" s="74">
        <v>30</v>
      </c>
    </row>
    <row r="99" spans="2:8">
      <c r="B99" s="70" t="s">
        <v>104</v>
      </c>
      <c r="C99" s="66" t="s">
        <v>105</v>
      </c>
      <c r="D99" s="75">
        <v>35.729999999999997</v>
      </c>
      <c r="E99" s="72">
        <f t="shared" si="6"/>
        <v>0</v>
      </c>
      <c r="F99" s="76">
        <v>1</v>
      </c>
      <c r="G99" s="74">
        <v>20</v>
      </c>
      <c r="H99" s="74">
        <v>40</v>
      </c>
    </row>
    <row r="100" spans="2:8">
      <c r="B100" s="70" t="s">
        <v>82</v>
      </c>
      <c r="C100" s="66" t="s">
        <v>106</v>
      </c>
      <c r="D100" s="75">
        <v>25.49</v>
      </c>
      <c r="E100" s="72">
        <f t="shared" si="6"/>
        <v>0</v>
      </c>
      <c r="F100" s="73">
        <v>1.07</v>
      </c>
      <c r="G100" s="74">
        <v>15</v>
      </c>
      <c r="H100" s="74">
        <v>30</v>
      </c>
    </row>
    <row r="101" spans="2:8">
      <c r="B101" s="70" t="s">
        <v>107</v>
      </c>
      <c r="C101" s="66" t="s">
        <v>108</v>
      </c>
      <c r="D101" s="75">
        <v>25.9</v>
      </c>
      <c r="E101" s="72">
        <f t="shared" si="6"/>
        <v>0</v>
      </c>
      <c r="F101" s="73">
        <v>0.77</v>
      </c>
      <c r="G101" s="74">
        <v>25</v>
      </c>
      <c r="H101" s="74">
        <v>50</v>
      </c>
    </row>
    <row r="102" spans="2:8">
      <c r="B102" s="70" t="s">
        <v>109</v>
      </c>
      <c r="C102" s="66" t="s">
        <v>110</v>
      </c>
      <c r="D102" s="75">
        <v>29.27</v>
      </c>
      <c r="E102" s="72">
        <f t="shared" si="6"/>
        <v>0</v>
      </c>
      <c r="F102" s="73">
        <v>0.86</v>
      </c>
      <c r="G102" s="74">
        <v>20</v>
      </c>
      <c r="H102" s="74">
        <v>40</v>
      </c>
    </row>
    <row r="103" spans="2:8">
      <c r="B103" s="70" t="s">
        <v>111</v>
      </c>
      <c r="C103" s="66" t="s">
        <v>112</v>
      </c>
      <c r="D103" s="75">
        <v>25.9</v>
      </c>
      <c r="E103" s="72">
        <f t="shared" si="6"/>
        <v>0</v>
      </c>
      <c r="F103" s="73">
        <v>0.99</v>
      </c>
      <c r="G103" s="74">
        <v>20</v>
      </c>
      <c r="H103" s="74">
        <v>40</v>
      </c>
    </row>
    <row r="104" spans="2:8">
      <c r="B104" s="70" t="s">
        <v>113</v>
      </c>
      <c r="C104" s="66" t="s">
        <v>114</v>
      </c>
      <c r="D104" s="75">
        <v>25.9</v>
      </c>
      <c r="E104" s="72">
        <f t="shared" si="6"/>
        <v>0</v>
      </c>
      <c r="F104" s="73">
        <v>1.1299999999999999</v>
      </c>
      <c r="G104" s="74">
        <v>15</v>
      </c>
      <c r="H104" s="74">
        <v>30</v>
      </c>
    </row>
    <row r="105" spans="2:8">
      <c r="B105" s="70" t="s">
        <v>115</v>
      </c>
      <c r="C105" s="66" t="s">
        <v>116</v>
      </c>
      <c r="D105" s="75">
        <v>32.42</v>
      </c>
      <c r="E105" s="72">
        <f t="shared" si="6"/>
        <v>0</v>
      </c>
      <c r="F105" s="73">
        <v>1.07</v>
      </c>
      <c r="G105" s="74">
        <v>16</v>
      </c>
      <c r="H105" s="74">
        <v>32</v>
      </c>
    </row>
    <row r="106" spans="2:8">
      <c r="B106" s="70" t="s">
        <v>117</v>
      </c>
      <c r="C106" s="66" t="s">
        <v>118</v>
      </c>
      <c r="D106" s="75">
        <v>56.98</v>
      </c>
      <c r="E106" s="72">
        <f t="shared" si="6"/>
        <v>0</v>
      </c>
      <c r="F106" s="73">
        <v>1.1499999999999999</v>
      </c>
      <c r="G106" s="74">
        <v>18</v>
      </c>
      <c r="H106" s="74">
        <v>36</v>
      </c>
    </row>
    <row r="107" spans="2:8">
      <c r="B107" s="70" t="s">
        <v>119</v>
      </c>
      <c r="C107" s="66" t="s">
        <v>120</v>
      </c>
      <c r="D107" s="75">
        <v>50.13</v>
      </c>
      <c r="E107" s="72">
        <f t="shared" si="6"/>
        <v>0</v>
      </c>
      <c r="F107" s="73">
        <v>1.27</v>
      </c>
      <c r="G107" s="74">
        <v>12</v>
      </c>
      <c r="H107" s="74">
        <v>24</v>
      </c>
    </row>
    <row r="108" spans="2:8">
      <c r="B108" s="70" t="s">
        <v>121</v>
      </c>
      <c r="C108" s="66" t="s">
        <v>122</v>
      </c>
      <c r="D108" s="75">
        <v>36.03</v>
      </c>
      <c r="E108" s="72">
        <f t="shared" si="6"/>
        <v>0</v>
      </c>
      <c r="F108" s="73">
        <v>1.18</v>
      </c>
      <c r="G108" s="74">
        <v>16</v>
      </c>
      <c r="H108" s="74">
        <v>32</v>
      </c>
    </row>
    <row r="109" spans="2:8">
      <c r="B109" s="70" t="s">
        <v>123</v>
      </c>
      <c r="C109" s="66" t="s">
        <v>124</v>
      </c>
      <c r="D109" s="75">
        <v>56.98</v>
      </c>
      <c r="E109" s="72">
        <f t="shared" si="6"/>
        <v>0</v>
      </c>
      <c r="F109" s="73">
        <v>1.22</v>
      </c>
      <c r="G109" s="74">
        <v>20</v>
      </c>
      <c r="H109" s="74">
        <v>40</v>
      </c>
    </row>
    <row r="110" spans="2:8">
      <c r="B110" s="70" t="s">
        <v>125</v>
      </c>
      <c r="C110" s="66" t="s">
        <v>126</v>
      </c>
      <c r="D110" s="75">
        <v>50.13</v>
      </c>
      <c r="E110" s="72">
        <f t="shared" si="6"/>
        <v>0</v>
      </c>
      <c r="F110" s="73">
        <v>1.29</v>
      </c>
      <c r="G110" s="74">
        <v>18</v>
      </c>
      <c r="H110" s="74">
        <v>36</v>
      </c>
    </row>
    <row r="111" spans="2:8">
      <c r="B111" s="70" t="s">
        <v>84</v>
      </c>
      <c r="C111" s="66" t="s">
        <v>127</v>
      </c>
      <c r="D111" s="75">
        <v>32.42</v>
      </c>
      <c r="E111" s="72">
        <f t="shared" si="6"/>
        <v>0</v>
      </c>
      <c r="F111" s="73">
        <v>1.33</v>
      </c>
      <c r="G111" s="74">
        <v>12</v>
      </c>
      <c r="H111" s="74">
        <v>24</v>
      </c>
    </row>
    <row r="112" spans="2:8">
      <c r="B112" s="70" t="s">
        <v>128</v>
      </c>
      <c r="C112" s="66" t="s">
        <v>129</v>
      </c>
      <c r="D112" s="75">
        <v>52.01</v>
      </c>
      <c r="E112" s="72">
        <f t="shared" si="6"/>
        <v>0</v>
      </c>
      <c r="F112" s="73">
        <v>0.92</v>
      </c>
      <c r="G112" s="74">
        <v>20</v>
      </c>
      <c r="H112" s="74">
        <v>40</v>
      </c>
    </row>
    <row r="113" spans="2:8">
      <c r="B113" s="70" t="s">
        <v>130</v>
      </c>
      <c r="C113" s="66" t="s">
        <v>131</v>
      </c>
      <c r="D113" s="75">
        <v>48.66</v>
      </c>
      <c r="E113" s="72">
        <f t="shared" si="6"/>
        <v>0</v>
      </c>
      <c r="F113" s="73">
        <v>0.99</v>
      </c>
      <c r="G113" s="74">
        <v>16</v>
      </c>
      <c r="H113" s="74">
        <v>32</v>
      </c>
    </row>
    <row r="114" spans="2:8">
      <c r="B114" s="70" t="s">
        <v>132</v>
      </c>
      <c r="C114" s="66" t="s">
        <v>133</v>
      </c>
      <c r="D114" s="75">
        <v>45.91</v>
      </c>
      <c r="E114" s="72">
        <f t="shared" si="6"/>
        <v>0</v>
      </c>
      <c r="F114" s="73">
        <v>1.1200000000000001</v>
      </c>
      <c r="G114" s="74">
        <v>16</v>
      </c>
      <c r="H114" s="74">
        <v>32</v>
      </c>
    </row>
    <row r="115" spans="2:8">
      <c r="B115" s="70" t="s">
        <v>134</v>
      </c>
      <c r="C115" s="66" t="s">
        <v>135</v>
      </c>
      <c r="D115" s="75">
        <v>57.92</v>
      </c>
      <c r="E115" s="72">
        <f t="shared" si="6"/>
        <v>0</v>
      </c>
      <c r="F115" s="73">
        <v>1.29</v>
      </c>
      <c r="G115" s="74">
        <v>12</v>
      </c>
      <c r="H115" s="74">
        <v>24</v>
      </c>
    </row>
    <row r="116" spans="2:8">
      <c r="B116" s="70" t="s">
        <v>136</v>
      </c>
      <c r="C116" s="66" t="s">
        <v>137</v>
      </c>
      <c r="D116" s="75">
        <v>33.270000000000003</v>
      </c>
      <c r="E116" s="72">
        <f t="shared" si="6"/>
        <v>0</v>
      </c>
      <c r="F116" s="73">
        <v>1.42</v>
      </c>
      <c r="G116" s="74">
        <v>12</v>
      </c>
      <c r="H116" s="74">
        <v>24</v>
      </c>
    </row>
    <row r="117" spans="2:8">
      <c r="B117" s="70" t="s">
        <v>138</v>
      </c>
      <c r="C117" s="66" t="s">
        <v>139</v>
      </c>
      <c r="D117" s="75">
        <v>46.32</v>
      </c>
      <c r="E117" s="72">
        <f t="shared" si="6"/>
        <v>0</v>
      </c>
      <c r="F117" s="73">
        <v>1.44</v>
      </c>
      <c r="G117" s="74">
        <v>12</v>
      </c>
      <c r="H117" s="74">
        <v>24</v>
      </c>
    </row>
    <row r="118" spans="2:8">
      <c r="B118" s="70" t="s">
        <v>140</v>
      </c>
      <c r="C118" s="66" t="s">
        <v>141</v>
      </c>
      <c r="D118" s="75">
        <v>36.03</v>
      </c>
      <c r="E118" s="72">
        <f t="shared" si="6"/>
        <v>0</v>
      </c>
      <c r="F118" s="76">
        <v>1</v>
      </c>
      <c r="G118" s="74">
        <v>16</v>
      </c>
      <c r="H118" s="74">
        <v>32</v>
      </c>
    </row>
    <row r="119" spans="2:8">
      <c r="B119" s="70" t="s">
        <v>142</v>
      </c>
      <c r="C119" s="66" t="s">
        <v>143</v>
      </c>
      <c r="D119" s="75">
        <v>36.03</v>
      </c>
      <c r="E119" s="72">
        <f t="shared" si="6"/>
        <v>0</v>
      </c>
      <c r="F119" s="73">
        <v>1.0900000000000001</v>
      </c>
      <c r="G119" s="74">
        <v>16</v>
      </c>
      <c r="H119" s="74">
        <v>32</v>
      </c>
    </row>
    <row r="120" spans="2:8">
      <c r="B120" s="70" t="s">
        <v>144</v>
      </c>
      <c r="C120" s="66" t="s">
        <v>145</v>
      </c>
      <c r="D120" s="75">
        <v>33.07</v>
      </c>
      <c r="E120" s="72">
        <f t="shared" si="6"/>
        <v>0</v>
      </c>
      <c r="F120" s="73">
        <v>1.22</v>
      </c>
      <c r="G120" s="74">
        <v>16</v>
      </c>
      <c r="H120" s="74">
        <v>32</v>
      </c>
    </row>
    <row r="121" spans="2:8">
      <c r="B121" s="70" t="s">
        <v>146</v>
      </c>
      <c r="C121" s="66" t="s">
        <v>147</v>
      </c>
      <c r="D121" s="75">
        <v>45.98</v>
      </c>
      <c r="E121" s="72">
        <f t="shared" si="6"/>
        <v>0</v>
      </c>
      <c r="F121" s="73">
        <v>1.38</v>
      </c>
      <c r="G121" s="74">
        <v>14</v>
      </c>
      <c r="H121" s="74">
        <v>28</v>
      </c>
    </row>
    <row r="122" spans="2:8">
      <c r="B122" s="70" t="s">
        <v>148</v>
      </c>
      <c r="C122" s="66" t="s">
        <v>149</v>
      </c>
      <c r="D122" s="75">
        <v>45.98</v>
      </c>
      <c r="E122" s="72">
        <f t="shared" si="6"/>
        <v>0</v>
      </c>
      <c r="F122" s="73">
        <v>1.56</v>
      </c>
      <c r="G122" s="74">
        <v>14</v>
      </c>
      <c r="H122" s="74">
        <v>28</v>
      </c>
    </row>
    <row r="123" spans="2:8">
      <c r="B123" s="70" t="s">
        <v>150</v>
      </c>
      <c r="C123" s="66" t="s">
        <v>151</v>
      </c>
      <c r="D123" s="75">
        <v>46.96</v>
      </c>
      <c r="E123" s="72">
        <f t="shared" si="6"/>
        <v>0</v>
      </c>
      <c r="F123" s="73">
        <v>1.56</v>
      </c>
      <c r="G123" s="73">
        <v>10</v>
      </c>
      <c r="H123" s="74">
        <v>20</v>
      </c>
    </row>
    <row r="124" spans="2:8">
      <c r="B124" s="70" t="s">
        <v>152</v>
      </c>
      <c r="C124" s="66" t="s">
        <v>153</v>
      </c>
      <c r="D124" s="75">
        <v>46.96</v>
      </c>
      <c r="E124" s="72">
        <f t="shared" si="6"/>
        <v>0</v>
      </c>
      <c r="F124" s="73">
        <v>1.66</v>
      </c>
      <c r="G124" s="74">
        <v>10</v>
      </c>
      <c r="H124" s="74">
        <v>20</v>
      </c>
    </row>
    <row r="125" spans="2:8">
      <c r="B125" s="70" t="s">
        <v>86</v>
      </c>
      <c r="C125" s="66" t="s">
        <v>154</v>
      </c>
      <c r="D125" s="75">
        <v>46.96</v>
      </c>
      <c r="E125" s="72">
        <f t="shared" si="6"/>
        <v>0</v>
      </c>
      <c r="F125" s="73">
        <v>1.83</v>
      </c>
      <c r="G125" s="73">
        <v>8</v>
      </c>
      <c r="H125" s="74">
        <v>16</v>
      </c>
    </row>
    <row r="126" spans="2:8">
      <c r="B126" s="70" t="s">
        <v>155</v>
      </c>
      <c r="C126" s="66" t="s">
        <v>156</v>
      </c>
      <c r="D126" s="75">
        <v>46.96</v>
      </c>
      <c r="E126" s="72">
        <f t="shared" si="6"/>
        <v>0</v>
      </c>
      <c r="F126" s="73">
        <v>2.08</v>
      </c>
      <c r="G126" s="74">
        <v>8</v>
      </c>
      <c r="H126" s="74">
        <v>16</v>
      </c>
    </row>
    <row r="127" spans="2:8">
      <c r="B127" s="70" t="s">
        <v>157</v>
      </c>
      <c r="C127" s="66" t="s">
        <v>158</v>
      </c>
      <c r="D127" s="75">
        <v>50.98</v>
      </c>
      <c r="E127" s="72">
        <f t="shared" si="6"/>
        <v>0</v>
      </c>
      <c r="F127" s="76">
        <v>2</v>
      </c>
      <c r="G127" s="74">
        <v>8</v>
      </c>
      <c r="H127" s="74">
        <v>16</v>
      </c>
    </row>
    <row r="128" spans="2:8">
      <c r="B128" s="70" t="s">
        <v>159</v>
      </c>
      <c r="C128" s="66" t="s">
        <v>160</v>
      </c>
      <c r="D128" s="75">
        <v>50.98</v>
      </c>
      <c r="E128" s="72">
        <f t="shared" si="6"/>
        <v>0</v>
      </c>
      <c r="F128" s="73">
        <v>2.15</v>
      </c>
      <c r="G128" s="73">
        <v>8</v>
      </c>
      <c r="H128" s="74">
        <v>16</v>
      </c>
    </row>
    <row r="129" spans="1:9">
      <c r="B129" s="70" t="s">
        <v>161</v>
      </c>
      <c r="C129" s="66" t="s">
        <v>162</v>
      </c>
      <c r="D129" s="75">
        <v>53.91</v>
      </c>
      <c r="E129" s="72">
        <f t="shared" si="6"/>
        <v>0</v>
      </c>
      <c r="F129" s="73">
        <v>2.14</v>
      </c>
      <c r="G129" s="74">
        <v>8</v>
      </c>
      <c r="H129" s="74">
        <v>16</v>
      </c>
    </row>
    <row r="130" spans="1:9">
      <c r="B130" s="77" t="s">
        <v>163</v>
      </c>
      <c r="C130" s="78" t="s">
        <v>164</v>
      </c>
      <c r="D130" s="79">
        <v>53.27</v>
      </c>
      <c r="E130" s="80">
        <f t="shared" si="6"/>
        <v>0</v>
      </c>
      <c r="F130" s="81">
        <v>1.39</v>
      </c>
      <c r="G130" s="82">
        <v>10</v>
      </c>
      <c r="H130" s="82">
        <v>20</v>
      </c>
    </row>
    <row r="131" spans="1:9">
      <c r="A131" s="43"/>
      <c r="B131" s="83"/>
      <c r="C131" s="84"/>
      <c r="D131" s="85"/>
      <c r="E131" s="86"/>
      <c r="F131" s="84"/>
      <c r="G131" s="84"/>
      <c r="H131" s="84"/>
      <c r="I131" s="43"/>
    </row>
    <row r="132" spans="1:9">
      <c r="B132" s="87" t="s">
        <v>165</v>
      </c>
      <c r="C132" s="88"/>
      <c r="D132" s="88"/>
      <c r="E132" s="88"/>
      <c r="F132" s="89"/>
      <c r="G132" s="88"/>
      <c r="H132" s="90"/>
    </row>
    <row r="133" spans="1:9">
      <c r="B133" s="11"/>
      <c r="C133" s="12" t="s">
        <v>7</v>
      </c>
      <c r="D133" s="13"/>
      <c r="E133" s="14"/>
      <c r="F133" s="16"/>
      <c r="G133" s="13" t="s">
        <v>8</v>
      </c>
      <c r="H133" s="14"/>
    </row>
    <row r="134" spans="1:9">
      <c r="B134" s="11" t="s">
        <v>9</v>
      </c>
      <c r="C134" s="11" t="s">
        <v>10</v>
      </c>
      <c r="D134" s="16" t="s">
        <v>11</v>
      </c>
      <c r="E134" s="54" t="s">
        <v>12</v>
      </c>
      <c r="F134" s="16" t="s">
        <v>13</v>
      </c>
      <c r="G134" s="15" t="s">
        <v>14</v>
      </c>
      <c r="H134" s="19" t="s">
        <v>15</v>
      </c>
    </row>
    <row r="135" spans="1:9">
      <c r="B135" s="70"/>
      <c r="C135" s="66"/>
      <c r="D135" s="91" t="s">
        <v>16</v>
      </c>
      <c r="E135" s="68">
        <f>DIF</f>
        <v>0</v>
      </c>
      <c r="F135" s="69"/>
      <c r="G135" s="92"/>
      <c r="H135" s="92"/>
    </row>
    <row r="136" spans="1:9">
      <c r="B136" s="70" t="s">
        <v>166</v>
      </c>
      <c r="C136" s="66" t="s">
        <v>167</v>
      </c>
      <c r="D136" s="75">
        <v>53.27</v>
      </c>
      <c r="E136" s="72">
        <f>D136*$E$135</f>
        <v>0</v>
      </c>
      <c r="F136" s="73">
        <v>1.48</v>
      </c>
      <c r="G136" s="74">
        <v>10</v>
      </c>
      <c r="H136" s="74">
        <v>20</v>
      </c>
    </row>
    <row r="137" spans="1:9">
      <c r="B137" s="70" t="s">
        <v>168</v>
      </c>
      <c r="C137" s="66" t="s">
        <v>169</v>
      </c>
      <c r="D137" s="75">
        <v>47.17</v>
      </c>
      <c r="E137" s="72">
        <f>D137*$E$135</f>
        <v>0</v>
      </c>
      <c r="F137" s="73">
        <v>1.61</v>
      </c>
      <c r="G137" s="74">
        <v>8</v>
      </c>
      <c r="H137" s="66">
        <v>16</v>
      </c>
      <c r="I137" s="37"/>
    </row>
    <row r="138" spans="1:9">
      <c r="B138" s="70" t="s">
        <v>170</v>
      </c>
      <c r="C138" s="66" t="s">
        <v>171</v>
      </c>
      <c r="D138" s="75">
        <v>71.83</v>
      </c>
      <c r="E138" s="72">
        <f>D138*$E$135</f>
        <v>0</v>
      </c>
      <c r="F138" s="73">
        <v>1.73</v>
      </c>
      <c r="G138" s="73">
        <v>8</v>
      </c>
      <c r="H138" s="74">
        <v>16</v>
      </c>
    </row>
    <row r="139" spans="1:9">
      <c r="B139" s="93" t="s">
        <v>172</v>
      </c>
      <c r="C139" s="81" t="s">
        <v>173</v>
      </c>
      <c r="D139" s="79">
        <v>69.489999999999995</v>
      </c>
      <c r="E139" s="94">
        <f>D139*$E$135</f>
        <v>0</v>
      </c>
      <c r="F139" s="81">
        <v>1.94</v>
      </c>
      <c r="G139" s="95">
        <v>8</v>
      </c>
      <c r="H139" s="81">
        <v>16</v>
      </c>
      <c r="I139" s="37"/>
    </row>
    <row r="140" spans="1:9">
      <c r="G140" s="43"/>
      <c r="H140" s="42"/>
    </row>
    <row r="141" spans="1:9">
      <c r="B141" s="7" t="s">
        <v>174</v>
      </c>
      <c r="C141" s="8"/>
      <c r="D141" s="8"/>
      <c r="E141" s="8"/>
      <c r="F141" s="9"/>
      <c r="G141" s="8"/>
      <c r="H141" s="10"/>
    </row>
    <row r="142" spans="1:9">
      <c r="B142" s="11"/>
      <c r="C142" s="12" t="s">
        <v>7</v>
      </c>
      <c r="D142" s="13"/>
      <c r="E142" s="14"/>
      <c r="F142" s="16"/>
      <c r="G142" s="13" t="s">
        <v>8</v>
      </c>
      <c r="H142" s="14"/>
    </row>
    <row r="143" spans="1:9">
      <c r="B143" s="11" t="s">
        <v>9</v>
      </c>
      <c r="C143" s="11" t="s">
        <v>10</v>
      </c>
      <c r="D143" s="16" t="s">
        <v>11</v>
      </c>
      <c r="E143" s="54" t="s">
        <v>12</v>
      </c>
      <c r="F143" s="16" t="s">
        <v>13</v>
      </c>
      <c r="G143" s="15" t="s">
        <v>14</v>
      </c>
      <c r="H143" s="19" t="s">
        <v>15</v>
      </c>
    </row>
    <row r="144" spans="1:9">
      <c r="B144" s="55"/>
      <c r="C144" s="24"/>
      <c r="D144" s="22" t="s">
        <v>16</v>
      </c>
      <c r="E144" s="34">
        <f>DIF</f>
        <v>0</v>
      </c>
      <c r="F144" s="24"/>
      <c r="G144" s="24"/>
      <c r="H144" s="24"/>
    </row>
    <row r="145" spans="2:8">
      <c r="B145" s="20" t="s">
        <v>89</v>
      </c>
      <c r="C145" s="21" t="s">
        <v>175</v>
      </c>
      <c r="D145" s="28">
        <v>16.16</v>
      </c>
      <c r="E145" s="26">
        <f t="shared" ref="E145:E161" si="7">D145*$E$144</f>
        <v>0</v>
      </c>
      <c r="F145" s="21">
        <v>0.31</v>
      </c>
      <c r="G145" s="21">
        <v>80</v>
      </c>
      <c r="H145" s="21">
        <v>160</v>
      </c>
    </row>
    <row r="146" spans="2:8">
      <c r="B146" s="20" t="s">
        <v>55</v>
      </c>
      <c r="C146" s="37" t="s">
        <v>176</v>
      </c>
      <c r="D146" s="28">
        <v>12.23</v>
      </c>
      <c r="E146" s="38">
        <f t="shared" si="7"/>
        <v>0</v>
      </c>
      <c r="F146" s="21">
        <v>0.42</v>
      </c>
      <c r="G146" s="27">
        <v>70</v>
      </c>
      <c r="H146" s="27">
        <v>140</v>
      </c>
    </row>
    <row r="147" spans="2:8">
      <c r="B147" s="20" t="s">
        <v>57</v>
      </c>
      <c r="C147" s="37" t="s">
        <v>177</v>
      </c>
      <c r="D147" s="28">
        <v>13.13</v>
      </c>
      <c r="E147" s="38">
        <f t="shared" si="7"/>
        <v>0</v>
      </c>
      <c r="F147" s="35">
        <v>0.5</v>
      </c>
      <c r="G147" s="27">
        <v>50</v>
      </c>
      <c r="H147" s="27">
        <v>100</v>
      </c>
    </row>
    <row r="148" spans="2:8">
      <c r="B148" s="20" t="s">
        <v>99</v>
      </c>
      <c r="C148" s="37" t="s">
        <v>178</v>
      </c>
      <c r="D148" s="28">
        <v>21.85</v>
      </c>
      <c r="E148" s="38">
        <f t="shared" si="7"/>
        <v>0</v>
      </c>
      <c r="F148" s="21">
        <v>0.55000000000000004</v>
      </c>
      <c r="G148" s="27">
        <v>35</v>
      </c>
      <c r="H148" s="27">
        <v>70</v>
      </c>
    </row>
    <row r="149" spans="2:8">
      <c r="B149" s="20" t="s">
        <v>59</v>
      </c>
      <c r="C149" s="37" t="s">
        <v>179</v>
      </c>
      <c r="D149" s="28">
        <v>23.16</v>
      </c>
      <c r="E149" s="38">
        <f t="shared" si="7"/>
        <v>0</v>
      </c>
      <c r="F149" s="21">
        <v>0.65</v>
      </c>
      <c r="G149" s="27">
        <v>35</v>
      </c>
      <c r="H149" s="27">
        <v>70</v>
      </c>
    </row>
    <row r="150" spans="2:8">
      <c r="B150" s="20" t="s">
        <v>82</v>
      </c>
      <c r="C150" s="37" t="s">
        <v>180</v>
      </c>
      <c r="D150" s="28">
        <v>19.36</v>
      </c>
      <c r="E150" s="38">
        <f t="shared" si="7"/>
        <v>0</v>
      </c>
      <c r="F150" s="21">
        <v>0.77</v>
      </c>
      <c r="G150" s="27">
        <v>30</v>
      </c>
      <c r="H150" s="27">
        <v>60</v>
      </c>
    </row>
    <row r="151" spans="2:8">
      <c r="B151" s="20" t="s">
        <v>115</v>
      </c>
      <c r="C151" s="37" t="s">
        <v>181</v>
      </c>
      <c r="D151" s="28">
        <v>37.26</v>
      </c>
      <c r="E151" s="38">
        <f t="shared" si="7"/>
        <v>0</v>
      </c>
      <c r="F151" s="21">
        <v>0.64</v>
      </c>
      <c r="G151" s="27">
        <v>30</v>
      </c>
      <c r="H151" s="27">
        <v>60</v>
      </c>
    </row>
    <row r="152" spans="2:8">
      <c r="B152" s="20" t="s">
        <v>182</v>
      </c>
      <c r="C152" s="37" t="s">
        <v>183</v>
      </c>
      <c r="D152" s="28">
        <v>30.06</v>
      </c>
      <c r="E152" s="38">
        <f t="shared" si="7"/>
        <v>0</v>
      </c>
      <c r="F152" s="21">
        <v>0.77</v>
      </c>
      <c r="G152" s="27">
        <v>25</v>
      </c>
      <c r="H152" s="27">
        <v>50</v>
      </c>
    </row>
    <row r="153" spans="2:8">
      <c r="B153" s="20" t="s">
        <v>84</v>
      </c>
      <c r="C153" s="37" t="s">
        <v>181</v>
      </c>
      <c r="D153" s="28">
        <v>26.97</v>
      </c>
      <c r="E153" s="38">
        <f t="shared" si="7"/>
        <v>0</v>
      </c>
      <c r="F153" s="35">
        <v>0.9</v>
      </c>
      <c r="G153" s="27">
        <v>20</v>
      </c>
      <c r="H153" s="27">
        <v>40</v>
      </c>
    </row>
    <row r="154" spans="2:8">
      <c r="B154" s="20" t="s">
        <v>138</v>
      </c>
      <c r="C154" s="37" t="s">
        <v>184</v>
      </c>
      <c r="D154" s="28">
        <v>26.97</v>
      </c>
      <c r="E154" s="38">
        <f t="shared" si="7"/>
        <v>0</v>
      </c>
      <c r="F154" s="35">
        <v>1</v>
      </c>
      <c r="G154" s="27">
        <v>18</v>
      </c>
      <c r="H154" s="27">
        <v>36</v>
      </c>
    </row>
    <row r="155" spans="2:8">
      <c r="B155" s="20" t="s">
        <v>150</v>
      </c>
      <c r="C155" s="37" t="s">
        <v>185</v>
      </c>
      <c r="D155" s="28">
        <v>63.19</v>
      </c>
      <c r="E155" s="38">
        <f t="shared" si="7"/>
        <v>0</v>
      </c>
      <c r="F155" s="21">
        <v>0.97</v>
      </c>
      <c r="G155" s="27">
        <v>18</v>
      </c>
      <c r="H155" s="27">
        <v>36</v>
      </c>
    </row>
    <row r="156" spans="2:8">
      <c r="B156" s="20" t="s">
        <v>152</v>
      </c>
      <c r="C156" s="37" t="s">
        <v>186</v>
      </c>
      <c r="D156" s="28">
        <v>45.28</v>
      </c>
      <c r="E156" s="38">
        <f t="shared" si="7"/>
        <v>0</v>
      </c>
      <c r="F156" s="21">
        <v>1.08</v>
      </c>
      <c r="G156" s="27">
        <v>18</v>
      </c>
      <c r="H156" s="27">
        <v>36</v>
      </c>
    </row>
    <row r="157" spans="2:8">
      <c r="B157" s="20" t="s">
        <v>86</v>
      </c>
      <c r="C157" s="37" t="s">
        <v>187</v>
      </c>
      <c r="D157" s="28">
        <v>44.02</v>
      </c>
      <c r="E157" s="38">
        <f t="shared" si="7"/>
        <v>0</v>
      </c>
      <c r="F157" s="21">
        <v>1.22</v>
      </c>
      <c r="G157" s="27">
        <v>16</v>
      </c>
      <c r="H157" s="27">
        <v>32</v>
      </c>
    </row>
    <row r="158" spans="2:8">
      <c r="B158" s="20" t="s">
        <v>157</v>
      </c>
      <c r="C158" s="37" t="s">
        <v>188</v>
      </c>
      <c r="D158" s="28">
        <v>58.99</v>
      </c>
      <c r="E158" s="38">
        <f t="shared" si="7"/>
        <v>0</v>
      </c>
      <c r="F158" s="35">
        <v>1.4</v>
      </c>
      <c r="G158" s="27">
        <v>12</v>
      </c>
      <c r="H158" s="27">
        <v>24</v>
      </c>
    </row>
    <row r="159" spans="2:8">
      <c r="B159" s="96" t="s">
        <v>189</v>
      </c>
      <c r="C159" s="27" t="s">
        <v>190</v>
      </c>
      <c r="D159" s="97">
        <v>44.02</v>
      </c>
      <c r="E159" s="38">
        <f t="shared" si="7"/>
        <v>0</v>
      </c>
      <c r="F159" s="27">
        <v>1.52</v>
      </c>
      <c r="G159" s="27">
        <v>10</v>
      </c>
      <c r="H159" s="27">
        <v>20</v>
      </c>
    </row>
    <row r="160" spans="2:8">
      <c r="B160" s="20" t="s">
        <v>191</v>
      </c>
      <c r="C160" s="37" t="s">
        <v>192</v>
      </c>
      <c r="D160" s="28">
        <v>115.77</v>
      </c>
      <c r="E160" s="38">
        <f t="shared" si="7"/>
        <v>0</v>
      </c>
      <c r="F160" s="21">
        <v>2.2400000000000002</v>
      </c>
      <c r="G160" s="27">
        <v>6</v>
      </c>
      <c r="H160" s="27">
        <v>12</v>
      </c>
    </row>
    <row r="161" spans="2:8">
      <c r="B161" s="29" t="s">
        <v>193</v>
      </c>
      <c r="C161" s="40" t="s">
        <v>190</v>
      </c>
      <c r="D161" s="31">
        <v>102.58</v>
      </c>
      <c r="E161" s="47">
        <f t="shared" si="7"/>
        <v>0</v>
      </c>
      <c r="F161" s="30">
        <v>2.67</v>
      </c>
      <c r="G161" s="33">
        <v>6</v>
      </c>
      <c r="H161" s="33">
        <v>12</v>
      </c>
    </row>
    <row r="162" spans="2:8"/>
    <row r="163" spans="2:8">
      <c r="B163" s="7" t="s">
        <v>194</v>
      </c>
      <c r="C163" s="8"/>
      <c r="D163" s="8"/>
      <c r="E163" s="8"/>
      <c r="F163" s="9"/>
      <c r="G163" s="8"/>
      <c r="H163" s="10"/>
    </row>
    <row r="164" spans="2:8">
      <c r="B164" s="11"/>
      <c r="C164" s="12" t="s">
        <v>7</v>
      </c>
      <c r="D164" s="13"/>
      <c r="E164" s="14"/>
      <c r="F164" s="16"/>
      <c r="G164" s="13" t="s">
        <v>8</v>
      </c>
      <c r="H164" s="14"/>
    </row>
    <row r="165" spans="2:8">
      <c r="B165" s="11" t="s">
        <v>9</v>
      </c>
      <c r="C165" s="11" t="s">
        <v>10</v>
      </c>
      <c r="D165" s="16" t="s">
        <v>11</v>
      </c>
      <c r="E165" s="54" t="s">
        <v>12</v>
      </c>
      <c r="F165" s="16" t="s">
        <v>13</v>
      </c>
      <c r="G165" s="15" t="s">
        <v>14</v>
      </c>
      <c r="H165" s="19" t="s">
        <v>15</v>
      </c>
    </row>
    <row r="166" spans="2:8" ht="15">
      <c r="B166"/>
      <c r="C166" s="37"/>
      <c r="D166" s="22" t="s">
        <v>16</v>
      </c>
      <c r="E166" s="34">
        <f>DIF</f>
        <v>0</v>
      </c>
      <c r="F166" s="98"/>
      <c r="G166" s="98"/>
      <c r="H166" s="98"/>
    </row>
    <row r="167" spans="2:8" ht="15">
      <c r="B167" s="20" t="s">
        <v>55</v>
      </c>
      <c r="C167" s="37" t="s">
        <v>195</v>
      </c>
      <c r="D167" s="58">
        <v>9.48</v>
      </c>
      <c r="E167" s="38">
        <f t="shared" ref="E167:E174" si="8">D167*$E$166</f>
        <v>0</v>
      </c>
      <c r="F167" s="21">
        <v>0.21</v>
      </c>
      <c r="G167" s="27">
        <v>180</v>
      </c>
      <c r="H167" s="27">
        <v>360</v>
      </c>
    </row>
    <row r="168" spans="2:8" ht="15">
      <c r="B168" s="20" t="s">
        <v>57</v>
      </c>
      <c r="C168" s="37" t="s">
        <v>196</v>
      </c>
      <c r="D168" s="59">
        <v>9.48</v>
      </c>
      <c r="E168" s="38">
        <f t="shared" si="8"/>
        <v>0</v>
      </c>
      <c r="F168" s="21">
        <v>0.17</v>
      </c>
      <c r="G168" s="27">
        <v>180</v>
      </c>
      <c r="H168" s="27">
        <v>360</v>
      </c>
    </row>
    <row r="169" spans="2:8" ht="15">
      <c r="B169" s="20" t="s">
        <v>82</v>
      </c>
      <c r="C169" s="37" t="s">
        <v>197</v>
      </c>
      <c r="D169" s="59">
        <v>10.75</v>
      </c>
      <c r="E169" s="38">
        <f t="shared" si="8"/>
        <v>0</v>
      </c>
      <c r="F169" s="21">
        <v>0.3</v>
      </c>
      <c r="G169" s="27">
        <v>90</v>
      </c>
      <c r="H169" s="27">
        <v>180</v>
      </c>
    </row>
    <row r="170" spans="2:8" ht="15">
      <c r="B170" s="20" t="s">
        <v>84</v>
      </c>
      <c r="C170" s="37" t="s">
        <v>198</v>
      </c>
      <c r="D170" s="59">
        <v>12.23</v>
      </c>
      <c r="E170" s="38">
        <f t="shared" si="8"/>
        <v>0</v>
      </c>
      <c r="F170" s="21">
        <v>0.49</v>
      </c>
      <c r="G170" s="27">
        <v>75</v>
      </c>
      <c r="H170" s="27">
        <v>150</v>
      </c>
    </row>
    <row r="171" spans="2:8" ht="15">
      <c r="B171" s="20" t="s">
        <v>138</v>
      </c>
      <c r="C171" s="37" t="s">
        <v>199</v>
      </c>
      <c r="D171" s="59">
        <v>12.23</v>
      </c>
      <c r="E171" s="38">
        <f t="shared" si="8"/>
        <v>0</v>
      </c>
      <c r="F171" s="21">
        <v>0.3</v>
      </c>
      <c r="G171" s="27">
        <v>75</v>
      </c>
      <c r="H171" s="27">
        <v>150</v>
      </c>
    </row>
    <row r="172" spans="2:8" ht="15">
      <c r="B172" s="20" t="s">
        <v>86</v>
      </c>
      <c r="C172" s="37" t="s">
        <v>200</v>
      </c>
      <c r="D172" s="59">
        <v>17.11</v>
      </c>
      <c r="E172" s="38">
        <f t="shared" si="8"/>
        <v>0</v>
      </c>
      <c r="F172" s="21">
        <v>0.61</v>
      </c>
      <c r="G172" s="27">
        <v>40</v>
      </c>
      <c r="H172" s="27">
        <v>80</v>
      </c>
    </row>
    <row r="173" spans="2:8" ht="15">
      <c r="B173" s="20" t="s">
        <v>157</v>
      </c>
      <c r="C173" s="37" t="s">
        <v>201</v>
      </c>
      <c r="D173" s="59">
        <v>15.84</v>
      </c>
      <c r="E173" s="38">
        <f t="shared" si="8"/>
        <v>0</v>
      </c>
      <c r="F173" s="21">
        <v>0.74</v>
      </c>
      <c r="G173" s="27">
        <v>40</v>
      </c>
      <c r="H173" s="27">
        <v>80</v>
      </c>
    </row>
    <row r="174" spans="2:8" ht="15">
      <c r="B174" s="29" t="s">
        <v>189</v>
      </c>
      <c r="C174" s="40" t="s">
        <v>202</v>
      </c>
      <c r="D174" s="60">
        <v>16.420000000000002</v>
      </c>
      <c r="E174" s="47">
        <f t="shared" si="8"/>
        <v>0</v>
      </c>
      <c r="F174" s="30">
        <v>0.56999999999999995</v>
      </c>
      <c r="G174" s="33">
        <v>40</v>
      </c>
      <c r="H174" s="33">
        <v>80</v>
      </c>
    </row>
    <row r="175" spans="2:8"/>
    <row r="176" spans="2:8">
      <c r="B176" s="7" t="s">
        <v>203</v>
      </c>
      <c r="C176" s="8"/>
      <c r="D176" s="8"/>
      <c r="E176" s="8"/>
      <c r="F176" s="9"/>
      <c r="G176" s="8"/>
      <c r="H176" s="10"/>
    </row>
    <row r="177" spans="1:8">
      <c r="B177" s="11"/>
      <c r="C177" s="12" t="s">
        <v>7</v>
      </c>
      <c r="D177" s="13"/>
      <c r="E177" s="14"/>
      <c r="F177" s="16"/>
      <c r="G177" s="13" t="s">
        <v>8</v>
      </c>
      <c r="H177" s="14"/>
    </row>
    <row r="178" spans="1:8">
      <c r="B178" s="11" t="s">
        <v>9</v>
      </c>
      <c r="C178" s="11" t="s">
        <v>10</v>
      </c>
      <c r="D178" s="16" t="s">
        <v>11</v>
      </c>
      <c r="E178" s="54" t="s">
        <v>12</v>
      </c>
      <c r="F178" s="16" t="s">
        <v>13</v>
      </c>
      <c r="G178" s="15" t="s">
        <v>14</v>
      </c>
      <c r="H178" s="19" t="s">
        <v>15</v>
      </c>
    </row>
    <row r="179" spans="1:8">
      <c r="B179" s="20"/>
      <c r="C179" s="37"/>
      <c r="D179" s="22" t="s">
        <v>16</v>
      </c>
      <c r="E179" s="34">
        <f>DIF</f>
        <v>0</v>
      </c>
      <c r="F179" s="36"/>
      <c r="G179" s="24"/>
      <c r="H179" s="24"/>
    </row>
    <row r="180" spans="1:8" ht="15">
      <c r="B180" s="56"/>
      <c r="C180" s="37" t="s">
        <v>204</v>
      </c>
      <c r="D180" s="58">
        <v>5.77</v>
      </c>
      <c r="E180" s="38">
        <f t="shared" ref="E180:E186" si="9">D180*$E$179</f>
        <v>0</v>
      </c>
      <c r="F180" s="21">
        <v>0.11</v>
      </c>
      <c r="G180" s="27">
        <v>300</v>
      </c>
      <c r="H180" s="27">
        <v>600</v>
      </c>
    </row>
    <row r="181" spans="1:8" ht="15">
      <c r="B181" s="20" t="s">
        <v>19</v>
      </c>
      <c r="C181" s="21" t="s">
        <v>205</v>
      </c>
      <c r="D181" s="59">
        <v>6.86</v>
      </c>
      <c r="E181" s="38">
        <f t="shared" si="9"/>
        <v>0</v>
      </c>
      <c r="F181" s="21">
        <v>0.18</v>
      </c>
      <c r="G181" s="21">
        <v>200</v>
      </c>
      <c r="H181" s="21">
        <v>400</v>
      </c>
    </row>
    <row r="182" spans="1:8" ht="15">
      <c r="B182" s="20" t="s">
        <v>21</v>
      </c>
      <c r="C182" s="37" t="s">
        <v>206</v>
      </c>
      <c r="D182" s="59">
        <v>10.75</v>
      </c>
      <c r="E182" s="38">
        <f t="shared" si="9"/>
        <v>0</v>
      </c>
      <c r="F182" s="21">
        <v>0.31</v>
      </c>
      <c r="G182" s="27">
        <v>110</v>
      </c>
      <c r="H182" s="27">
        <v>220</v>
      </c>
    </row>
    <row r="183" spans="1:8" ht="15">
      <c r="B183" s="20" t="s">
        <v>23</v>
      </c>
      <c r="C183" s="37" t="s">
        <v>207</v>
      </c>
      <c r="D183" s="59">
        <v>14.53</v>
      </c>
      <c r="E183" s="38">
        <f t="shared" si="9"/>
        <v>0</v>
      </c>
      <c r="F183" s="21">
        <v>0.45</v>
      </c>
      <c r="G183" s="27">
        <v>70</v>
      </c>
      <c r="H183" s="27">
        <v>140</v>
      </c>
    </row>
    <row r="184" spans="1:8" ht="15">
      <c r="B184" s="20" t="s">
        <v>25</v>
      </c>
      <c r="C184" s="37" t="s">
        <v>208</v>
      </c>
      <c r="D184" s="59">
        <v>19.36</v>
      </c>
      <c r="E184" s="38">
        <f t="shared" si="9"/>
        <v>0</v>
      </c>
      <c r="F184" s="21">
        <v>0.54</v>
      </c>
      <c r="G184" s="27">
        <v>50</v>
      </c>
      <c r="H184" s="27">
        <v>100</v>
      </c>
    </row>
    <row r="185" spans="1:8" ht="15">
      <c r="A185" s="27"/>
      <c r="B185" s="96" t="s">
        <v>27</v>
      </c>
      <c r="C185" s="21" t="s">
        <v>209</v>
      </c>
      <c r="D185" s="59">
        <v>26.11</v>
      </c>
      <c r="E185" s="26">
        <f t="shared" si="9"/>
        <v>0</v>
      </c>
      <c r="F185" s="21">
        <v>0.88</v>
      </c>
      <c r="G185" s="21">
        <v>25</v>
      </c>
      <c r="H185" s="21">
        <v>50</v>
      </c>
    </row>
    <row r="186" spans="1:8" ht="15">
      <c r="B186" s="29" t="s">
        <v>29</v>
      </c>
      <c r="C186" s="40" t="s">
        <v>210</v>
      </c>
      <c r="D186" s="60">
        <v>72.58</v>
      </c>
      <c r="E186" s="47">
        <f t="shared" si="9"/>
        <v>0</v>
      </c>
      <c r="F186" s="30">
        <v>1.55</v>
      </c>
      <c r="G186" s="33">
        <v>18</v>
      </c>
      <c r="H186" s="33">
        <v>36</v>
      </c>
    </row>
    <row r="187" spans="1:8"/>
    <row r="188" spans="1:8">
      <c r="B188" s="1" t="s">
        <v>211</v>
      </c>
    </row>
    <row r="189" spans="1:8"/>
    <row r="190" spans="1:8"/>
    <row r="191" spans="1:8"/>
    <row r="192" spans="1:8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chflC5+s8iDAk5EqWXa2oX4ci3m5XAK7VkxykkTvnWkdmotdbGf1UwpKLHQJ8MZxBxNc3T89ArCz2y4V2lQNIg==" saltValue="9ZIUobJYvw4njB9Rw/AmlA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7" right="0.45" top="0.75" bottom="0.75" header="0.3" footer="0.3"/>
  <pageSetup fitToHeight="7" orientation="portrait" r:id="rId3"/>
  <headerFooter alignWithMargins="0">
    <oddHeader>&amp;C&amp;G</oddHeader>
    <oddFooter>Page &amp;P of &amp;N</oddFooter>
  </headerFooter>
  <rowBreaks count="3" manualBreakCount="3">
    <brk id="44" max="16383" man="1"/>
    <brk id="85" max="16383" man="1"/>
    <brk id="174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 Thrd'd Ftgs</vt:lpstr>
      <vt:lpstr>'DI Thrd''d Ftgs'!DIF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2013-08-02T17:27:16Z</cp:lastPrinted>
  <dcterms:created xsi:type="dcterms:W3CDTF">2013-08-02T15:57:00Z</dcterms:created>
  <dcterms:modified xsi:type="dcterms:W3CDTF">2013-08-02T17:27:18Z</dcterms:modified>
</cp:coreProperties>
</file>