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435" windowHeight="9975"/>
  </bookViews>
  <sheets>
    <sheet name="PCV Fitting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'PCV Fittings'!$G$8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270" i="1"/>
  <c r="E271" s="1"/>
  <c r="E264"/>
  <c r="E266" s="1"/>
  <c r="E258"/>
  <c r="E259" s="1"/>
  <c r="E250"/>
  <c r="E242"/>
  <c r="E233"/>
  <c r="E223"/>
  <c r="E214"/>
  <c r="E206"/>
  <c r="E197"/>
  <c r="E238" s="1"/>
  <c r="E189"/>
  <c r="E254" s="1"/>
  <c r="E176"/>
  <c r="E172"/>
  <c r="E171"/>
  <c r="E170"/>
  <c r="E169"/>
  <c r="E168"/>
  <c r="E167"/>
  <c r="E163"/>
  <c r="E162"/>
  <c r="E161"/>
  <c r="E160"/>
  <c r="E159"/>
  <c r="E155"/>
  <c r="E154"/>
  <c r="E153"/>
  <c r="E152"/>
  <c r="E151"/>
  <c r="E150"/>
  <c r="E146"/>
  <c r="E145"/>
  <c r="E144"/>
  <c r="E143"/>
  <c r="E142"/>
  <c r="E141"/>
  <c r="E137"/>
  <c r="E136"/>
  <c r="E135"/>
  <c r="E134"/>
  <c r="E133"/>
  <c r="E132"/>
  <c r="E124"/>
  <c r="E116"/>
  <c r="E108"/>
  <c r="E103"/>
  <c r="E104" s="1"/>
  <c r="E93"/>
  <c r="E229" s="1"/>
  <c r="E83"/>
  <c r="E74"/>
  <c r="E183" s="1"/>
  <c r="E64"/>
  <c r="E54"/>
  <c r="E70" s="1"/>
  <c r="E48"/>
  <c r="E50" s="1"/>
  <c r="E42"/>
  <c r="E43" s="1"/>
  <c r="E32"/>
  <c r="E38" s="1"/>
  <c r="E22"/>
  <c r="E27" s="1"/>
  <c r="E12"/>
  <c r="E120" s="1"/>
  <c r="E13" l="1"/>
  <c r="E265"/>
  <c r="E15"/>
  <c r="E17"/>
  <c r="E24"/>
  <c r="E26"/>
  <c r="E28"/>
  <c r="E33"/>
  <c r="E35"/>
  <c r="E37"/>
  <c r="E44"/>
  <c r="E49"/>
  <c r="E56"/>
  <c r="E58"/>
  <c r="E60"/>
  <c r="E65"/>
  <c r="E67"/>
  <c r="E69"/>
  <c r="E76"/>
  <c r="E78"/>
  <c r="E85"/>
  <c r="E87"/>
  <c r="E89"/>
  <c r="E94"/>
  <c r="E96"/>
  <c r="E98"/>
  <c r="E110"/>
  <c r="E112"/>
  <c r="E117"/>
  <c r="E119"/>
  <c r="E126"/>
  <c r="E128"/>
  <c r="E178"/>
  <c r="E180"/>
  <c r="E182"/>
  <c r="E184"/>
  <c r="E190"/>
  <c r="E192"/>
  <c r="E199"/>
  <c r="E201"/>
  <c r="E208"/>
  <c r="E210"/>
  <c r="E215"/>
  <c r="E217"/>
  <c r="E219"/>
  <c r="E224"/>
  <c r="E226"/>
  <c r="E228"/>
  <c r="E235"/>
  <c r="E237"/>
  <c r="E244"/>
  <c r="E246"/>
  <c r="E251"/>
  <c r="E253"/>
  <c r="E260"/>
  <c r="E272"/>
  <c r="E14"/>
  <c r="E16"/>
  <c r="E18"/>
  <c r="E23"/>
  <c r="E25"/>
  <c r="E34"/>
  <c r="E36"/>
  <c r="E55"/>
  <c r="E57"/>
  <c r="E59"/>
  <c r="E66"/>
  <c r="E68"/>
  <c r="E75"/>
  <c r="E77"/>
  <c r="E79"/>
  <c r="E84"/>
  <c r="E86"/>
  <c r="E88"/>
  <c r="E95"/>
  <c r="E97"/>
  <c r="E99"/>
  <c r="E109"/>
  <c r="E111"/>
  <c r="E118"/>
  <c r="E125"/>
  <c r="E127"/>
  <c r="E177"/>
  <c r="E179"/>
  <c r="E181"/>
  <c r="E191"/>
  <c r="E193"/>
  <c r="E198"/>
  <c r="E200"/>
  <c r="E202"/>
  <c r="E207"/>
  <c r="E209"/>
  <c r="E216"/>
  <c r="E218"/>
  <c r="E225"/>
  <c r="E227"/>
  <c r="E234"/>
  <c r="E236"/>
  <c r="E243"/>
  <c r="E245"/>
  <c r="E252"/>
</calcChain>
</file>

<file path=xl/sharedStrings.xml><?xml version="1.0" encoding="utf-8"?>
<sst xmlns="http://schemas.openxmlformats.org/spreadsheetml/2006/main" count="522" uniqueCount="208">
  <si>
    <t>PVC Fittings</t>
  </si>
  <si>
    <t>PVC Pricelist April 28, 2012</t>
  </si>
  <si>
    <t>www.leointernational.com</t>
  </si>
  <si>
    <t>(718) 290-8005</t>
  </si>
  <si>
    <t>info@leointernational.com</t>
  </si>
  <si>
    <t>Your Mulitplier:</t>
  </si>
  <si>
    <t>COUPLING</t>
  </si>
  <si>
    <t>NOM SIZE</t>
  </si>
  <si>
    <t>ITEM CODE</t>
  </si>
  <si>
    <t>LIST PRICE</t>
  </si>
  <si>
    <t>NET PRICE</t>
  </si>
  <si>
    <t>UNIT</t>
  </si>
  <si>
    <t>CASE</t>
  </si>
  <si>
    <t>Mult. =</t>
  </si>
  <si>
    <t>1-1/4"</t>
  </si>
  <si>
    <t>PVCC114</t>
  </si>
  <si>
    <t>1-1/2"</t>
  </si>
  <si>
    <t>PVCC112</t>
  </si>
  <si>
    <t>PVCC2</t>
  </si>
  <si>
    <t>PVCC3</t>
  </si>
  <si>
    <t>PVCC4</t>
  </si>
  <si>
    <t>PVCC6</t>
  </si>
  <si>
    <t>FEMALE ADAPTER</t>
  </si>
  <si>
    <t>PVCFA114</t>
  </si>
  <si>
    <t>PVCFA112</t>
  </si>
  <si>
    <t>PVCFA2</t>
  </si>
  <si>
    <t>PVCFA3</t>
  </si>
  <si>
    <t>PVCFA4</t>
  </si>
  <si>
    <t>PVCFA6</t>
  </si>
  <si>
    <t>REDUCER</t>
  </si>
  <si>
    <t>2"X1-1/2"</t>
  </si>
  <si>
    <t>PVCR2112</t>
  </si>
  <si>
    <t>3"X1-1/2'</t>
  </si>
  <si>
    <t>PVCR3112</t>
  </si>
  <si>
    <t>3X2</t>
  </si>
  <si>
    <t>PVCR32</t>
  </si>
  <si>
    <t>4X2</t>
  </si>
  <si>
    <t>PVCR42</t>
  </si>
  <si>
    <t>4X3</t>
  </si>
  <si>
    <t>PVCR43</t>
  </si>
  <si>
    <t>6X4</t>
  </si>
  <si>
    <t>PVCR64</t>
  </si>
  <si>
    <t>TRAP ADAPTER MALE</t>
  </si>
  <si>
    <t>1-1/2"X1-1/4"</t>
  </si>
  <si>
    <t>PVCTAM112114</t>
  </si>
  <si>
    <t>PVCTAF112114</t>
  </si>
  <si>
    <t>PVCTAF112</t>
  </si>
  <si>
    <t>BUSHING</t>
  </si>
  <si>
    <t>2X1-1/2"</t>
  </si>
  <si>
    <t>PVCB2112</t>
  </si>
  <si>
    <t>3X1-1/2</t>
  </si>
  <si>
    <t>PVCB3112</t>
  </si>
  <si>
    <t>PVCB32</t>
  </si>
  <si>
    <t>PVCB42</t>
  </si>
  <si>
    <t>PVCB43</t>
  </si>
  <si>
    <t>PVCB64</t>
  </si>
  <si>
    <t>MALE ADAPTER</t>
  </si>
  <si>
    <t>PVCMA114</t>
  </si>
  <si>
    <t>PVCMA112</t>
  </si>
  <si>
    <t>1-1/2"X1-1/4</t>
  </si>
  <si>
    <t>PVCMA112114</t>
  </si>
  <si>
    <t>PVCMA2</t>
  </si>
  <si>
    <t>PVCMA3</t>
  </si>
  <si>
    <t>PVCMA4</t>
  </si>
  <si>
    <t>CAP</t>
  </si>
  <si>
    <t>PVCCA112</t>
  </si>
  <si>
    <t>2"</t>
  </si>
  <si>
    <t>PVCCA2</t>
  </si>
  <si>
    <t>3"</t>
  </si>
  <si>
    <t>PVCCA3</t>
  </si>
  <si>
    <t>4"</t>
  </si>
  <si>
    <t>PVCCA4</t>
  </si>
  <si>
    <t>6"</t>
  </si>
  <si>
    <t>PVCA6</t>
  </si>
  <si>
    <t>1/4 BEND</t>
  </si>
  <si>
    <t>PVCE114</t>
  </si>
  <si>
    <t>1-1/2'</t>
  </si>
  <si>
    <t>PVCE112</t>
  </si>
  <si>
    <t>PVCE2</t>
  </si>
  <si>
    <t>PVCE3</t>
  </si>
  <si>
    <t>PVCE4</t>
  </si>
  <si>
    <t>PVCE6</t>
  </si>
  <si>
    <t>STREET 1/4 BEND</t>
  </si>
  <si>
    <t>PVCSE114</t>
  </si>
  <si>
    <t>PVCSE112</t>
  </si>
  <si>
    <t>PVCSE2</t>
  </si>
  <si>
    <t>PVCSE3</t>
  </si>
  <si>
    <t>PVCSE4</t>
  </si>
  <si>
    <t>PVCSE6</t>
  </si>
  <si>
    <t>HEEL BEND</t>
  </si>
  <si>
    <t>3"X2"</t>
  </si>
  <si>
    <t>PVCHB32</t>
  </si>
  <si>
    <t>LONG SWEEP</t>
  </si>
  <si>
    <t>PVCLS112</t>
  </si>
  <si>
    <t>PVCLS2</t>
  </si>
  <si>
    <t>PVCLS3</t>
  </si>
  <si>
    <t>PVCLS4</t>
  </si>
  <si>
    <t>1/6 BEND</t>
  </si>
  <si>
    <t>PVC6B112</t>
  </si>
  <si>
    <t>PVC6B2</t>
  </si>
  <si>
    <t>PVC6B3</t>
  </si>
  <si>
    <t>PVC6B4</t>
  </si>
  <si>
    <t>STREET 1/6 BEND</t>
  </si>
  <si>
    <t>PVCS6B112</t>
  </si>
  <si>
    <t>PVCS6B2</t>
  </si>
  <si>
    <t>PVCS6B3</t>
  </si>
  <si>
    <t>PVCS6B4</t>
  </si>
  <si>
    <t>1/8 BEND</t>
  </si>
  <si>
    <t>PVC45112</t>
  </si>
  <si>
    <t>PVC452</t>
  </si>
  <si>
    <t>PVC453</t>
  </si>
  <si>
    <t>PVC454</t>
  </si>
  <si>
    <t>PVC456</t>
  </si>
  <si>
    <t>1/16 BEND</t>
  </si>
  <si>
    <t>PVC16B112</t>
  </si>
  <si>
    <t>PVC16B2</t>
  </si>
  <si>
    <t>PVC16B3</t>
  </si>
  <si>
    <t>PVC16B4</t>
  </si>
  <si>
    <t>PVC16B6</t>
  </si>
  <si>
    <t>STREET 1/16 BEND</t>
  </si>
  <si>
    <t>PVCS16B112</t>
  </si>
  <si>
    <t>PVCS16B2</t>
  </si>
  <si>
    <t>PVCS16B3</t>
  </si>
  <si>
    <t>PVCS16B4</t>
  </si>
  <si>
    <t>DOUBLE 1/4 BEND</t>
  </si>
  <si>
    <t>PVCD14B112</t>
  </si>
  <si>
    <t>PVCD14B2</t>
  </si>
  <si>
    <t>2"x1-1/2"x1-1/2"</t>
  </si>
  <si>
    <t>PVCD14B2112B</t>
  </si>
  <si>
    <t>PVCD14B3</t>
  </si>
  <si>
    <t>SANITARY TEE</t>
  </si>
  <si>
    <t>PVCTY112</t>
  </si>
  <si>
    <t>PVCTY2</t>
  </si>
  <si>
    <t>PVCTY3</t>
  </si>
  <si>
    <t>PVCTY4</t>
  </si>
  <si>
    <t>PVCTY6</t>
  </si>
  <si>
    <t>REDUCING SANITARY TEE</t>
  </si>
  <si>
    <t>2"X1-1/2"X1-1/2"</t>
  </si>
  <si>
    <t>PVCTY2112B</t>
  </si>
  <si>
    <t>2"X1-1/2"X2"</t>
  </si>
  <si>
    <t>PVCTY2112A</t>
  </si>
  <si>
    <t>PVCTY2112</t>
  </si>
  <si>
    <t>3"X1-1/2"</t>
  </si>
  <si>
    <t>PVCTY3112</t>
  </si>
  <si>
    <t>PVCTY32</t>
  </si>
  <si>
    <t>4"X2"</t>
  </si>
  <si>
    <t>PVCTY42</t>
  </si>
  <si>
    <t>4"X3"</t>
  </si>
  <si>
    <t>PVCTY43</t>
  </si>
  <si>
    <t>6"X4"</t>
  </si>
  <si>
    <t>PVCTY64</t>
  </si>
  <si>
    <t>DOUBLE SANITARY TEE</t>
  </si>
  <si>
    <t>PVCCTY112</t>
  </si>
  <si>
    <t>PVCCTY2</t>
  </si>
  <si>
    <t>PVCCTY3</t>
  </si>
  <si>
    <t>PVCCTY4</t>
  </si>
  <si>
    <t>REDUCING DOUBLE SANITARY TEE</t>
  </si>
  <si>
    <t>PVCCTY2112</t>
  </si>
  <si>
    <t>3"X1-1/2</t>
  </si>
  <si>
    <t>PVCCTY3112</t>
  </si>
  <si>
    <t>PVCCTY32</t>
  </si>
  <si>
    <t>PVCCTY42</t>
  </si>
  <si>
    <t>PVCCTY43</t>
  </si>
  <si>
    <t>CLEAN OUT TEE W/ PLUG</t>
  </si>
  <si>
    <t>PVCCOT112WP</t>
  </si>
  <si>
    <t>PVCCOT2WP</t>
  </si>
  <si>
    <t>PVCCOT3WP</t>
  </si>
  <si>
    <t>PVCCOT4WP</t>
  </si>
  <si>
    <t>WYE</t>
  </si>
  <si>
    <t>PVCY112</t>
  </si>
  <si>
    <t>PVCY2</t>
  </si>
  <si>
    <t>PVCY3</t>
  </si>
  <si>
    <t>PVCY4</t>
  </si>
  <si>
    <t>PVCY6</t>
  </si>
  <si>
    <t>REDUCING WYE</t>
  </si>
  <si>
    <t>PVCY2112</t>
  </si>
  <si>
    <t>PVCY3112</t>
  </si>
  <si>
    <t>PVCY32</t>
  </si>
  <si>
    <t>PVCY42</t>
  </si>
  <si>
    <t>PVCY43</t>
  </si>
  <si>
    <t>PVCY64</t>
  </si>
  <si>
    <t>DOUBLE WYE</t>
  </si>
  <si>
    <t>PVCDY112</t>
  </si>
  <si>
    <t>PVCDY2</t>
  </si>
  <si>
    <t>PVCDY3</t>
  </si>
  <si>
    <t>PVCDY4</t>
  </si>
  <si>
    <t>PVCDY6</t>
  </si>
  <si>
    <t>REDUCING DOUBLE WYE</t>
  </si>
  <si>
    <t>PVCDY2112</t>
  </si>
  <si>
    <t>PVCDY32</t>
  </si>
  <si>
    <t>PVCDY42</t>
  </si>
  <si>
    <t>PVCDY43</t>
  </si>
  <si>
    <t>P-TRAP</t>
  </si>
  <si>
    <t>PVCGT112</t>
  </si>
  <si>
    <t>PVCGT2</t>
  </si>
  <si>
    <t>PVCGT3</t>
  </si>
  <si>
    <t>PVCGT4</t>
  </si>
  <si>
    <t xml:space="preserve">LA TRAP </t>
  </si>
  <si>
    <t>PVCLATRP112</t>
  </si>
  <si>
    <t>PVCLATRP2</t>
  </si>
  <si>
    <t>FEMALE CLOSET FLANGE</t>
  </si>
  <si>
    <t>PVCFMRH43</t>
  </si>
  <si>
    <t>4"X4"</t>
  </si>
  <si>
    <t>PVCFMRH44</t>
  </si>
  <si>
    <t>MALE CLOSET FLANGE</t>
  </si>
  <si>
    <t>PVCMRS43</t>
  </si>
  <si>
    <t>PVCMRS44</t>
  </si>
  <si>
    <t>Weights subject to change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</si>
</sst>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  <numFmt numFmtId="167" formatCode="&quot;$&quot;#,##0.00"/>
    <numFmt numFmtId="168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ill="1"/>
    <xf numFmtId="0" fontId="20" fillId="0" borderId="0" xfId="2" applyAlignment="1" applyProtection="1"/>
    <xf numFmtId="0" fontId="21" fillId="0" borderId="0" xfId="1" applyFont="1" applyBorder="1" applyAlignment="1">
      <alignment horizontal="right"/>
    </xf>
    <xf numFmtId="164" fontId="21" fillId="33" borderId="10" xfId="1" applyNumberFormat="1" applyFont="1" applyFill="1" applyBorder="1" applyProtection="1">
      <protection locked="0"/>
    </xf>
    <xf numFmtId="0" fontId="22" fillId="34" borderId="11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0" fontId="22" fillId="0" borderId="11" xfId="1" applyFont="1" applyBorder="1"/>
    <xf numFmtId="0" fontId="22" fillId="0" borderId="13" xfId="1" applyFont="1" applyBorder="1"/>
    <xf numFmtId="0" fontId="22" fillId="0" borderId="10" xfId="1" applyFont="1" applyBorder="1"/>
    <xf numFmtId="0" fontId="22" fillId="0" borderId="13" xfId="1" applyFont="1" applyFill="1" applyBorder="1"/>
    <xf numFmtId="0" fontId="22" fillId="0" borderId="12" xfId="1" applyFont="1" applyFill="1" applyBorder="1"/>
    <xf numFmtId="0" fontId="18" fillId="0" borderId="14" xfId="1" applyBorder="1" applyAlignment="1">
      <alignment horizontal="center"/>
    </xf>
    <xf numFmtId="0" fontId="18" fillId="0" borderId="15" xfId="1" applyBorder="1"/>
    <xf numFmtId="0" fontId="18" fillId="33" borderId="11" xfId="1" applyFill="1" applyBorder="1" applyAlignment="1">
      <alignment horizontal="right"/>
    </xf>
    <xf numFmtId="164" fontId="18" fillId="33" borderId="12" xfId="1" applyNumberFormat="1" applyFill="1" applyBorder="1" applyAlignment="1">
      <alignment horizontal="left"/>
    </xf>
    <xf numFmtId="0" fontId="18" fillId="0" borderId="16" xfId="1" applyBorder="1"/>
    <xf numFmtId="165" fontId="18" fillId="0" borderId="17" xfId="1" applyNumberFormat="1" applyFill="1" applyBorder="1"/>
    <xf numFmtId="166" fontId="18" fillId="35" borderId="15" xfId="1" applyNumberFormat="1" applyFill="1" applyBorder="1"/>
    <xf numFmtId="0" fontId="18" fillId="0" borderId="14" xfId="1" applyFont="1" applyBorder="1" applyAlignment="1">
      <alignment horizontal="center"/>
    </xf>
    <xf numFmtId="0" fontId="18" fillId="0" borderId="15" xfId="1" applyFont="1" applyBorder="1"/>
    <xf numFmtId="165" fontId="18" fillId="0" borderId="15" xfId="1" applyNumberFormat="1" applyFill="1" applyBorder="1"/>
    <xf numFmtId="0" fontId="18" fillId="0" borderId="18" xfId="1" applyFont="1" applyBorder="1" applyAlignment="1">
      <alignment horizontal="center"/>
    </xf>
    <xf numFmtId="0" fontId="18" fillId="0" borderId="19" xfId="1" applyFont="1" applyBorder="1"/>
    <xf numFmtId="165" fontId="18" fillId="0" borderId="19" xfId="1" applyNumberFormat="1" applyFill="1" applyBorder="1"/>
    <xf numFmtId="166" fontId="18" fillId="35" borderId="19" xfId="1" applyNumberFormat="1" applyFill="1" applyBorder="1"/>
    <xf numFmtId="0" fontId="18" fillId="0" borderId="20" xfId="1" applyBorder="1"/>
    <xf numFmtId="0" fontId="22" fillId="0" borderId="0" xfId="1" applyFont="1"/>
    <xf numFmtId="0" fontId="18" fillId="0" borderId="21" xfId="1" applyBorder="1"/>
    <xf numFmtId="0" fontId="18" fillId="0" borderId="17" xfId="1" applyBorder="1"/>
    <xf numFmtId="0" fontId="18" fillId="0" borderId="14" xfId="1" applyFont="1" applyBorder="1"/>
    <xf numFmtId="166" fontId="18" fillId="35" borderId="16" xfId="1" applyNumberFormat="1" applyFill="1" applyBorder="1"/>
    <xf numFmtId="0" fontId="18" fillId="0" borderId="14" xfId="1" applyBorder="1"/>
    <xf numFmtId="0" fontId="18" fillId="0" borderId="0" xfId="1" applyBorder="1"/>
    <xf numFmtId="0" fontId="18" fillId="0" borderId="18" xfId="1" applyFont="1" applyBorder="1"/>
    <xf numFmtId="166" fontId="18" fillId="35" borderId="20" xfId="1" applyNumberFormat="1" applyFill="1" applyBorder="1"/>
    <xf numFmtId="0" fontId="18" fillId="0" borderId="0" xfId="1" applyFont="1" applyBorder="1" applyAlignment="1">
      <alignment horizontal="center"/>
    </xf>
    <xf numFmtId="0" fontId="18" fillId="0" borderId="0" xfId="1" applyFont="1" applyBorder="1"/>
    <xf numFmtId="165" fontId="18" fillId="0" borderId="0" xfId="1" applyNumberFormat="1" applyFill="1" applyBorder="1"/>
    <xf numFmtId="167" fontId="18" fillId="0" borderId="0" xfId="1" applyNumberFormat="1" applyFill="1" applyBorder="1"/>
    <xf numFmtId="164" fontId="22" fillId="0" borderId="12" xfId="1" applyNumberFormat="1" applyFont="1" applyBorder="1"/>
    <xf numFmtId="44" fontId="0" fillId="0" borderId="17" xfId="3" applyFont="1" applyBorder="1"/>
    <xf numFmtId="14" fontId="18" fillId="0" borderId="18" xfId="1" applyNumberFormat="1" applyFont="1" applyBorder="1" applyAlignment="1">
      <alignment horizontal="center"/>
    </xf>
    <xf numFmtId="44" fontId="0" fillId="0" borderId="19" xfId="3" applyFont="1" applyBorder="1"/>
    <xf numFmtId="14" fontId="18" fillId="0" borderId="0" xfId="1" applyNumberFormat="1" applyFont="1" applyBorder="1" applyAlignment="1">
      <alignment horizontal="center"/>
    </xf>
    <xf numFmtId="44" fontId="0" fillId="0" borderId="0" xfId="3" applyFont="1" applyBorder="1"/>
    <xf numFmtId="0" fontId="22" fillId="0" borderId="12" xfId="1" applyFont="1" applyBorder="1"/>
    <xf numFmtId="0" fontId="18" fillId="33" borderId="22" xfId="1" applyFill="1" applyBorder="1" applyAlignment="1">
      <alignment horizontal="right"/>
    </xf>
    <xf numFmtId="167" fontId="18" fillId="35" borderId="16" xfId="1" applyNumberFormat="1" applyFill="1" applyBorder="1"/>
    <xf numFmtId="165" fontId="18" fillId="0" borderId="14" xfId="1" applyNumberFormat="1" applyFill="1" applyBorder="1"/>
    <xf numFmtId="167" fontId="18" fillId="35" borderId="14" xfId="1" applyNumberFormat="1" applyFill="1" applyBorder="1"/>
    <xf numFmtId="167" fontId="18" fillId="35" borderId="20" xfId="1" applyNumberFormat="1" applyFill="1" applyBorder="1"/>
    <xf numFmtId="0" fontId="18" fillId="0" borderId="19" xfId="1" applyBorder="1"/>
    <xf numFmtId="0" fontId="22" fillId="0" borderId="0" xfId="1" applyFont="1" applyBorder="1"/>
    <xf numFmtId="166" fontId="18" fillId="35" borderId="14" xfId="1" applyNumberFormat="1" applyFill="1" applyBorder="1"/>
    <xf numFmtId="168" fontId="18" fillId="33" borderId="12" xfId="1" applyNumberFormat="1" applyFill="1" applyBorder="1" applyAlignment="1">
      <alignment horizontal="left"/>
    </xf>
    <xf numFmtId="0" fontId="18" fillId="0" borderId="19" xfId="1" applyFont="1" applyBorder="1" applyAlignment="1">
      <alignment horizontal="center"/>
    </xf>
    <xf numFmtId="0" fontId="18" fillId="0" borderId="20" xfId="1" applyFill="1" applyBorder="1"/>
    <xf numFmtId="0" fontId="18" fillId="0" borderId="10" xfId="1" applyFill="1" applyBorder="1"/>
    <xf numFmtId="0" fontId="18" fillId="0" borderId="10" xfId="1" applyBorder="1"/>
    <xf numFmtId="0" fontId="18" fillId="0" borderId="19" xfId="1" applyFill="1" applyBorder="1"/>
    <xf numFmtId="0" fontId="18" fillId="0" borderId="17" xfId="1" applyBorder="1" applyAlignment="1">
      <alignment horizontal="center"/>
    </xf>
    <xf numFmtId="0" fontId="18" fillId="33" borderId="10" xfId="1" applyFill="1" applyBorder="1" applyAlignment="1">
      <alignment horizontal="right"/>
    </xf>
    <xf numFmtId="164" fontId="18" fillId="33" borderId="10" xfId="1" applyNumberFormat="1" applyFill="1" applyBorder="1" applyAlignment="1">
      <alignment horizontal="left"/>
    </xf>
    <xf numFmtId="166" fontId="18" fillId="35" borderId="17" xfId="1" applyNumberFormat="1" applyFill="1" applyBorder="1"/>
    <xf numFmtId="166" fontId="18" fillId="35" borderId="13" xfId="1" applyNumberFormat="1" applyFill="1" applyBorder="1"/>
    <xf numFmtId="0" fontId="18" fillId="0" borderId="0" xfId="1" applyFill="1" applyBorder="1"/>
    <xf numFmtId="44" fontId="0" fillId="0" borderId="15" xfId="3" applyFont="1" applyBorder="1"/>
    <xf numFmtId="0" fontId="18" fillId="0" borderId="15" xfId="1" applyBorder="1" applyAlignment="1">
      <alignment horizontal="center"/>
    </xf>
    <xf numFmtId="0" fontId="18" fillId="0" borderId="16" xfId="1" applyFont="1" applyBorder="1"/>
    <xf numFmtId="0" fontId="18" fillId="0" borderId="23" xfId="1" applyBorder="1"/>
    <xf numFmtId="0" fontId="18" fillId="34" borderId="24" xfId="1" applyFill="1" applyBorder="1" applyAlignment="1">
      <alignment horizontal="centerContinuous"/>
    </xf>
    <xf numFmtId="0" fontId="18" fillId="34" borderId="21" xfId="1" applyFill="1" applyBorder="1" applyAlignment="1">
      <alignment horizontal="centerContinuous"/>
    </xf>
    <xf numFmtId="164" fontId="22" fillId="0" borderId="10" xfId="1" applyNumberFormat="1" applyFont="1" applyBorder="1"/>
    <xf numFmtId="14" fontId="18" fillId="0" borderId="0" xfId="1" applyNumberFormat="1"/>
    <xf numFmtId="0" fontId="18" fillId="0" borderId="22" xfId="1" applyBorder="1" applyAlignment="1">
      <alignment horizontal="center"/>
    </xf>
    <xf numFmtId="0" fontId="18" fillId="0" borderId="22" xfId="1" applyBorder="1"/>
    <xf numFmtId="164" fontId="18" fillId="33" borderId="0" xfId="1" applyNumberFormat="1" applyFill="1" applyBorder="1" applyAlignment="1">
      <alignment horizontal="left"/>
    </xf>
    <xf numFmtId="0" fontId="18" fillId="0" borderId="0" xfId="1" applyFont="1"/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pn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2</xdr:col>
      <xdr:colOff>857250</xdr:colOff>
      <xdr:row>4</xdr:row>
      <xdr:rowOff>133350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2962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11</xdr:row>
      <xdr:rowOff>133349</xdr:rowOff>
    </xdr:from>
    <xdr:to>
      <xdr:col>1</xdr:col>
      <xdr:colOff>369776</xdr:colOff>
      <xdr:row>17</xdr:row>
      <xdr:rowOff>85724</xdr:rowOff>
    </xdr:to>
    <xdr:pic>
      <xdr:nvPicPr>
        <xdr:cNvPr id="3" name="Picture 2" descr="PVCCOP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133599"/>
          <a:ext cx="94127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428626</xdr:colOff>
      <xdr:row>21</xdr:row>
      <xdr:rowOff>67244</xdr:rowOff>
    </xdr:from>
    <xdr:to>
      <xdr:col>1</xdr:col>
      <xdr:colOff>400051</xdr:colOff>
      <xdr:row>27</xdr:row>
      <xdr:rowOff>26987</xdr:rowOff>
    </xdr:to>
    <xdr:pic>
      <xdr:nvPicPr>
        <xdr:cNvPr id="4" name="Picture 3" descr="FEM ADAPT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6" y="3686744"/>
          <a:ext cx="876300" cy="931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447676</xdr:colOff>
      <xdr:row>32</xdr:row>
      <xdr:rowOff>133350</xdr:rowOff>
    </xdr:from>
    <xdr:to>
      <xdr:col>1</xdr:col>
      <xdr:colOff>307599</xdr:colOff>
      <xdr:row>37</xdr:row>
      <xdr:rowOff>47624</xdr:rowOff>
    </xdr:to>
    <xdr:pic>
      <xdr:nvPicPr>
        <xdr:cNvPr id="5" name="Picture 4" descr="RED COP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6" y="5534025"/>
          <a:ext cx="764798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39</xdr:row>
      <xdr:rowOff>136648</xdr:rowOff>
    </xdr:from>
    <xdr:to>
      <xdr:col>0</xdr:col>
      <xdr:colOff>828674</xdr:colOff>
      <xdr:row>43</xdr:row>
      <xdr:rowOff>126512</xdr:rowOff>
    </xdr:to>
    <xdr:pic>
      <xdr:nvPicPr>
        <xdr:cNvPr id="6" name="Picture 5" descr="pvc-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6670798"/>
          <a:ext cx="704849" cy="666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228601</xdr:colOff>
      <xdr:row>63</xdr:row>
      <xdr:rowOff>76200</xdr:rowOff>
    </xdr:from>
    <xdr:to>
      <xdr:col>1</xdr:col>
      <xdr:colOff>157642</xdr:colOff>
      <xdr:row>69</xdr:row>
      <xdr:rowOff>47626</xdr:rowOff>
    </xdr:to>
    <xdr:pic>
      <xdr:nvPicPr>
        <xdr:cNvPr id="7" name="Picture 6" descr="pvc-7b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1" y="10639425"/>
          <a:ext cx="833916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133351</xdr:colOff>
      <xdr:row>53</xdr:row>
      <xdr:rowOff>123825</xdr:rowOff>
    </xdr:from>
    <xdr:to>
      <xdr:col>1</xdr:col>
      <xdr:colOff>142875</xdr:colOff>
      <xdr:row>59</xdr:row>
      <xdr:rowOff>39242</xdr:rowOff>
    </xdr:to>
    <xdr:pic>
      <xdr:nvPicPr>
        <xdr:cNvPr id="8" name="Picture 7" descr="pvcb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3351" y="9067800"/>
          <a:ext cx="914399" cy="88696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73</xdr:row>
      <xdr:rowOff>9525</xdr:rowOff>
    </xdr:from>
    <xdr:to>
      <xdr:col>1</xdr:col>
      <xdr:colOff>219074</xdr:colOff>
      <xdr:row>78</xdr:row>
      <xdr:rowOff>133349</xdr:rowOff>
    </xdr:to>
    <xdr:pic>
      <xdr:nvPicPr>
        <xdr:cNvPr id="9" name="Picture 8" descr="pvcca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0" y="12192000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82</xdr:row>
      <xdr:rowOff>85726</xdr:rowOff>
    </xdr:from>
    <xdr:to>
      <xdr:col>1</xdr:col>
      <xdr:colOff>314325</xdr:colOff>
      <xdr:row>88</xdr:row>
      <xdr:rowOff>99820</xdr:rowOff>
    </xdr:to>
    <xdr:pic>
      <xdr:nvPicPr>
        <xdr:cNvPr id="10" name="Picture 9" descr="pvc-4b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14325" y="13725526"/>
          <a:ext cx="904875" cy="985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92</xdr:row>
      <xdr:rowOff>19050</xdr:rowOff>
    </xdr:from>
    <xdr:to>
      <xdr:col>1</xdr:col>
      <xdr:colOff>348569</xdr:colOff>
      <xdr:row>98</xdr:row>
      <xdr:rowOff>76200</xdr:rowOff>
    </xdr:to>
    <xdr:pic>
      <xdr:nvPicPr>
        <xdr:cNvPr id="11" name="Picture 10" descr="PVC ST EL.gif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3850" y="15278100"/>
          <a:ext cx="929594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106</xdr:row>
      <xdr:rowOff>142874</xdr:rowOff>
    </xdr:from>
    <xdr:to>
      <xdr:col>0</xdr:col>
      <xdr:colOff>895350</xdr:colOff>
      <xdr:row>112</xdr:row>
      <xdr:rowOff>38099</xdr:rowOff>
    </xdr:to>
    <xdr:pic>
      <xdr:nvPicPr>
        <xdr:cNvPr id="12" name="Picture 11" descr="pvcl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8575" y="17726024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100</xdr:row>
      <xdr:rowOff>85724</xdr:rowOff>
    </xdr:from>
    <xdr:to>
      <xdr:col>0</xdr:col>
      <xdr:colOff>892174</xdr:colOff>
      <xdr:row>104</xdr:row>
      <xdr:rowOff>57148</xdr:rowOff>
    </xdr:to>
    <xdr:pic>
      <xdr:nvPicPr>
        <xdr:cNvPr id="13" name="Picture 12" descr="PVCHB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8576" y="16640174"/>
          <a:ext cx="863598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130</xdr:row>
      <xdr:rowOff>123824</xdr:rowOff>
    </xdr:from>
    <xdr:to>
      <xdr:col>1</xdr:col>
      <xdr:colOff>243408</xdr:colOff>
      <xdr:row>136</xdr:row>
      <xdr:rowOff>139699</xdr:rowOff>
    </xdr:to>
    <xdr:pic>
      <xdr:nvPicPr>
        <xdr:cNvPr id="14" name="Picture 13" descr="pvc-1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42901" y="21593174"/>
          <a:ext cx="805382" cy="110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140</xdr:row>
      <xdr:rowOff>142875</xdr:rowOff>
    </xdr:from>
    <xdr:to>
      <xdr:col>1</xdr:col>
      <xdr:colOff>266699</xdr:colOff>
      <xdr:row>145</xdr:row>
      <xdr:rowOff>95249</xdr:rowOff>
    </xdr:to>
    <xdr:pic>
      <xdr:nvPicPr>
        <xdr:cNvPr id="15" name="Picture 14" descr="pvc16b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95275" y="23402925"/>
          <a:ext cx="876299" cy="876299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542926</xdr:colOff>
      <xdr:row>166</xdr:row>
      <xdr:rowOff>95250</xdr:rowOff>
    </xdr:from>
    <xdr:to>
      <xdr:col>1</xdr:col>
      <xdr:colOff>420399</xdr:colOff>
      <xdr:row>171</xdr:row>
      <xdr:rowOff>47625</xdr:rowOff>
    </xdr:to>
    <xdr:pic>
      <xdr:nvPicPr>
        <xdr:cNvPr id="16" name="Picture 15" descr="PVCTY.gif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42926" y="28051125"/>
          <a:ext cx="782348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205</xdr:row>
      <xdr:rowOff>76200</xdr:rowOff>
    </xdr:from>
    <xdr:to>
      <xdr:col>1</xdr:col>
      <xdr:colOff>417985</xdr:colOff>
      <xdr:row>209</xdr:row>
      <xdr:rowOff>96838</xdr:rowOff>
    </xdr:to>
    <xdr:pic>
      <xdr:nvPicPr>
        <xdr:cNvPr id="17" name="Picture 16" descr="CLEANTEE.gif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5275" y="34804350"/>
          <a:ext cx="1027585" cy="754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400051</xdr:colOff>
      <xdr:row>188</xdr:row>
      <xdr:rowOff>28575</xdr:rowOff>
    </xdr:from>
    <xdr:to>
      <xdr:col>1</xdr:col>
      <xdr:colOff>352426</xdr:colOff>
      <xdr:row>192</xdr:row>
      <xdr:rowOff>152400</xdr:rowOff>
    </xdr:to>
    <xdr:pic>
      <xdr:nvPicPr>
        <xdr:cNvPr id="18" name="Picture 17" descr="pvccty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00051" y="31718250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213</xdr:row>
      <xdr:rowOff>39485</xdr:rowOff>
    </xdr:from>
    <xdr:to>
      <xdr:col>1</xdr:col>
      <xdr:colOff>361949</xdr:colOff>
      <xdr:row>218</xdr:row>
      <xdr:rowOff>128336</xdr:rowOff>
    </xdr:to>
    <xdr:pic>
      <xdr:nvPicPr>
        <xdr:cNvPr id="19" name="Picture 18" descr="pvc-1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85775" y="36205910"/>
          <a:ext cx="781049" cy="10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257176</xdr:colOff>
      <xdr:row>232</xdr:row>
      <xdr:rowOff>70156</xdr:rowOff>
    </xdr:from>
    <xdr:to>
      <xdr:col>1</xdr:col>
      <xdr:colOff>400050</xdr:colOff>
      <xdr:row>237</xdr:row>
      <xdr:rowOff>116129</xdr:rowOff>
    </xdr:to>
    <xdr:pic>
      <xdr:nvPicPr>
        <xdr:cNvPr id="20" name="Picture 19" descr="PVC WYE.gif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57176" y="39513181"/>
          <a:ext cx="1047749" cy="96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361952</xdr:colOff>
      <xdr:row>249</xdr:row>
      <xdr:rowOff>38099</xdr:rowOff>
    </xdr:from>
    <xdr:to>
      <xdr:col>1</xdr:col>
      <xdr:colOff>342901</xdr:colOff>
      <xdr:row>253</xdr:row>
      <xdr:rowOff>190498</xdr:rowOff>
    </xdr:to>
    <xdr:pic>
      <xdr:nvPicPr>
        <xdr:cNvPr id="21" name="Picture 20" descr="pvcgt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61952" y="42548174"/>
          <a:ext cx="885824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256</xdr:row>
      <xdr:rowOff>28575</xdr:rowOff>
    </xdr:from>
    <xdr:to>
      <xdr:col>1</xdr:col>
      <xdr:colOff>304800</xdr:colOff>
      <xdr:row>259</xdr:row>
      <xdr:rowOff>119754</xdr:rowOff>
    </xdr:to>
    <xdr:pic>
      <xdr:nvPicPr>
        <xdr:cNvPr id="22" name="Picture 21" descr="PVCPTRAP.gif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19100" y="43815000"/>
          <a:ext cx="790575" cy="605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46</xdr:row>
      <xdr:rowOff>9525</xdr:rowOff>
    </xdr:from>
    <xdr:to>
      <xdr:col>0</xdr:col>
      <xdr:colOff>866774</xdr:colOff>
      <xdr:row>49</xdr:row>
      <xdr:rowOff>161314</xdr:rowOff>
    </xdr:to>
    <xdr:pic>
      <xdr:nvPicPr>
        <xdr:cNvPr id="23" name="Picture 22" descr="pvc-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7762875"/>
          <a:ext cx="704849" cy="666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177</xdr:row>
      <xdr:rowOff>47625</xdr:rowOff>
    </xdr:from>
    <xdr:to>
      <xdr:col>1</xdr:col>
      <xdr:colOff>334673</xdr:colOff>
      <xdr:row>182</xdr:row>
      <xdr:rowOff>114300</xdr:rowOff>
    </xdr:to>
    <xdr:pic>
      <xdr:nvPicPr>
        <xdr:cNvPr id="24" name="Picture 23" descr="PVCTY.gif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57200" y="29956125"/>
          <a:ext cx="782348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196</xdr:row>
      <xdr:rowOff>76200</xdr:rowOff>
    </xdr:from>
    <xdr:to>
      <xdr:col>1</xdr:col>
      <xdr:colOff>333375</xdr:colOff>
      <xdr:row>201</xdr:row>
      <xdr:rowOff>9525</xdr:rowOff>
    </xdr:to>
    <xdr:pic>
      <xdr:nvPicPr>
        <xdr:cNvPr id="25" name="Picture 24" descr="pvccty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1000" y="33175575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222</xdr:row>
      <xdr:rowOff>47625</xdr:rowOff>
    </xdr:from>
    <xdr:to>
      <xdr:col>1</xdr:col>
      <xdr:colOff>323849</xdr:colOff>
      <xdr:row>228</xdr:row>
      <xdr:rowOff>88851</xdr:rowOff>
    </xdr:to>
    <xdr:pic>
      <xdr:nvPicPr>
        <xdr:cNvPr id="26" name="Picture 25" descr="pvc-1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47675" y="37842825"/>
          <a:ext cx="781049" cy="10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240</xdr:row>
      <xdr:rowOff>152400</xdr:rowOff>
    </xdr:from>
    <xdr:to>
      <xdr:col>1</xdr:col>
      <xdr:colOff>314324</xdr:colOff>
      <xdr:row>246</xdr:row>
      <xdr:rowOff>36448</xdr:rowOff>
    </xdr:to>
    <xdr:pic>
      <xdr:nvPicPr>
        <xdr:cNvPr id="27" name="Picture 26" descr="PVC WYE.gif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71450" y="41062275"/>
          <a:ext cx="1047749" cy="96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263</xdr:row>
      <xdr:rowOff>38100</xdr:rowOff>
    </xdr:from>
    <xdr:to>
      <xdr:col>1</xdr:col>
      <xdr:colOff>152400</xdr:colOff>
      <xdr:row>266</xdr:row>
      <xdr:rowOff>79819</xdr:rowOff>
    </xdr:to>
    <xdr:pic>
      <xdr:nvPicPr>
        <xdr:cNvPr id="28" name="Picture 27" descr="pvcf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14300" y="45043725"/>
          <a:ext cx="942975" cy="58464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115</xdr:row>
      <xdr:rowOff>38100</xdr:rowOff>
    </xdr:from>
    <xdr:to>
      <xdr:col>1</xdr:col>
      <xdr:colOff>257831</xdr:colOff>
      <xdr:row>119</xdr:row>
      <xdr:rowOff>152400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90500" y="19078575"/>
          <a:ext cx="97220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266699</xdr:colOff>
      <xdr:row>123</xdr:row>
      <xdr:rowOff>57150</xdr:rowOff>
    </xdr:from>
    <xdr:to>
      <xdr:col>1</xdr:col>
      <xdr:colOff>157621</xdr:colOff>
      <xdr:row>127</xdr:row>
      <xdr:rowOff>114299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266699" y="20393025"/>
          <a:ext cx="795797" cy="7048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149</xdr:row>
      <xdr:rowOff>104775</xdr:rowOff>
    </xdr:from>
    <xdr:to>
      <xdr:col>1</xdr:col>
      <xdr:colOff>270291</xdr:colOff>
      <xdr:row>154</xdr:row>
      <xdr:rowOff>47625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0" y="24993600"/>
          <a:ext cx="1079916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158</xdr:row>
      <xdr:rowOff>95251</xdr:rowOff>
    </xdr:from>
    <xdr:to>
      <xdr:col>1</xdr:col>
      <xdr:colOff>104775</xdr:colOff>
      <xdr:row>162</xdr:row>
      <xdr:rowOff>121476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61925" y="26612851"/>
          <a:ext cx="847725" cy="759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269</xdr:row>
      <xdr:rowOff>47625</xdr:rowOff>
    </xdr:from>
    <xdr:to>
      <xdr:col>1</xdr:col>
      <xdr:colOff>152400</xdr:colOff>
      <xdr:row>272</xdr:row>
      <xdr:rowOff>89344</xdr:rowOff>
    </xdr:to>
    <xdr:pic>
      <xdr:nvPicPr>
        <xdr:cNvPr id="33" name="Picture 32" descr="pvcf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14300" y="46110525"/>
          <a:ext cx="942975" cy="5846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33"/>
  </sheetPr>
  <dimension ref="A1:H308"/>
  <sheetViews>
    <sheetView tabSelected="1" view="pageLayout" zoomScaleNormal="115" workbookViewId="0">
      <selection activeCell="G8" sqref="G8"/>
    </sheetView>
  </sheetViews>
  <sheetFormatPr defaultColWidth="0" defaultRowHeight="12.75" customHeight="1" zeroHeight="1"/>
  <cols>
    <col min="1" max="1" width="12.5703125" style="1" customWidth="1"/>
    <col min="2" max="2" width="16.85546875" style="1" customWidth="1"/>
    <col min="3" max="3" width="18.5703125" style="1" customWidth="1"/>
    <col min="4" max="4" width="10.85546875" style="1" bestFit="1" customWidth="1"/>
    <col min="5" max="5" width="10.7109375" style="1" customWidth="1"/>
    <col min="6" max="6" width="7" style="1" customWidth="1"/>
    <col min="7" max="7" width="8.28515625" style="1" bestFit="1" customWidth="1"/>
    <col min="8" max="8" width="0" style="1" hidden="1" customWidth="1"/>
    <col min="9" max="16384" width="9.140625" style="1" hidden="1"/>
  </cols>
  <sheetData>
    <row r="1" spans="1:7"/>
    <row r="2" spans="1:7"/>
    <row r="3" spans="1:7" ht="27.75">
      <c r="D3" s="2" t="s">
        <v>0</v>
      </c>
      <c r="E3" s="3"/>
      <c r="F3" s="3"/>
      <c r="G3" s="3"/>
    </row>
    <row r="4" spans="1:7">
      <c r="D4" s="4" t="s">
        <v>1</v>
      </c>
      <c r="E4" s="4"/>
    </row>
    <row r="5" spans="1:7"/>
    <row r="6" spans="1:7">
      <c r="A6" s="5" t="s">
        <v>2</v>
      </c>
    </row>
    <row r="7" spans="1:7">
      <c r="A7" s="1" t="s">
        <v>3</v>
      </c>
    </row>
    <row r="8" spans="1:7" ht="15">
      <c r="A8" s="5" t="s">
        <v>4</v>
      </c>
      <c r="F8" s="6" t="s">
        <v>5</v>
      </c>
      <c r="G8" s="7">
        <v>0</v>
      </c>
    </row>
    <row r="9" spans="1:7"/>
    <row r="10" spans="1:7">
      <c r="B10" s="8" t="s">
        <v>6</v>
      </c>
      <c r="C10" s="9"/>
      <c r="D10" s="9"/>
      <c r="E10" s="9"/>
      <c r="F10" s="9"/>
      <c r="G10" s="10"/>
    </row>
    <row r="11" spans="1:7">
      <c r="B11" s="11" t="s">
        <v>7</v>
      </c>
      <c r="C11" s="12" t="s">
        <v>8</v>
      </c>
      <c r="D11" s="13" t="s">
        <v>9</v>
      </c>
      <c r="E11" s="12" t="s">
        <v>10</v>
      </c>
      <c r="F11" s="14" t="s">
        <v>11</v>
      </c>
      <c r="G11" s="15" t="s">
        <v>12</v>
      </c>
    </row>
    <row r="12" spans="1:7">
      <c r="B12" s="16"/>
      <c r="C12" s="17"/>
      <c r="D12" s="18" t="s">
        <v>13</v>
      </c>
      <c r="E12" s="19">
        <f>DIF</f>
        <v>0</v>
      </c>
      <c r="F12" s="20"/>
      <c r="G12" s="20"/>
    </row>
    <row r="13" spans="1:7">
      <c r="B13" s="16" t="s">
        <v>14</v>
      </c>
      <c r="C13" s="17" t="s">
        <v>15</v>
      </c>
      <c r="D13" s="21">
        <v>8.9499999999999993</v>
      </c>
      <c r="E13" s="22">
        <f t="shared" ref="E13:E18" si="0">D13*$E$12</f>
        <v>0</v>
      </c>
      <c r="F13" s="20">
        <v>1</v>
      </c>
      <c r="G13" s="20">
        <v>100</v>
      </c>
    </row>
    <row r="14" spans="1:7">
      <c r="B14" s="23" t="s">
        <v>16</v>
      </c>
      <c r="C14" s="24" t="s">
        <v>17</v>
      </c>
      <c r="D14" s="25">
        <v>1.89</v>
      </c>
      <c r="E14" s="22">
        <f t="shared" si="0"/>
        <v>0</v>
      </c>
      <c r="F14" s="20">
        <v>1</v>
      </c>
      <c r="G14" s="20">
        <v>100</v>
      </c>
    </row>
    <row r="15" spans="1:7">
      <c r="B15" s="23">
        <v>2</v>
      </c>
      <c r="C15" s="24" t="s">
        <v>18</v>
      </c>
      <c r="D15" s="25">
        <v>2.48</v>
      </c>
      <c r="E15" s="22">
        <f t="shared" si="0"/>
        <v>0</v>
      </c>
      <c r="F15" s="20">
        <v>1</v>
      </c>
      <c r="G15" s="20">
        <v>100</v>
      </c>
    </row>
    <row r="16" spans="1:7">
      <c r="B16" s="23">
        <v>3</v>
      </c>
      <c r="C16" s="24" t="s">
        <v>19</v>
      </c>
      <c r="D16" s="25">
        <v>8.5500000000000007</v>
      </c>
      <c r="E16" s="22">
        <f t="shared" si="0"/>
        <v>0</v>
      </c>
      <c r="F16" s="20">
        <v>1</v>
      </c>
      <c r="G16" s="20">
        <v>60</v>
      </c>
    </row>
    <row r="17" spans="2:7">
      <c r="B17" s="23">
        <v>4</v>
      </c>
      <c r="C17" s="24" t="s">
        <v>20</v>
      </c>
      <c r="D17" s="25">
        <v>14.14</v>
      </c>
      <c r="E17" s="22">
        <f t="shared" si="0"/>
        <v>0</v>
      </c>
      <c r="F17" s="20">
        <v>1</v>
      </c>
      <c r="G17" s="20">
        <v>25</v>
      </c>
    </row>
    <row r="18" spans="2:7">
      <c r="B18" s="26">
        <v>6</v>
      </c>
      <c r="C18" s="27" t="s">
        <v>21</v>
      </c>
      <c r="D18" s="28">
        <v>45.99</v>
      </c>
      <c r="E18" s="29">
        <f t="shared" si="0"/>
        <v>0</v>
      </c>
      <c r="F18" s="30">
        <v>1</v>
      </c>
      <c r="G18" s="30">
        <v>15</v>
      </c>
    </row>
    <row r="19" spans="2:7"/>
    <row r="20" spans="2:7">
      <c r="B20" s="8" t="s">
        <v>22</v>
      </c>
      <c r="C20" s="9"/>
      <c r="D20" s="9"/>
      <c r="E20" s="9"/>
      <c r="F20" s="9"/>
      <c r="G20" s="10"/>
    </row>
    <row r="21" spans="2:7" s="31" customFormat="1">
      <c r="B21" s="11" t="s">
        <v>7</v>
      </c>
      <c r="C21" s="12" t="s">
        <v>8</v>
      </c>
      <c r="D21" s="13" t="s">
        <v>9</v>
      </c>
      <c r="E21" s="12" t="s">
        <v>10</v>
      </c>
      <c r="F21" s="12" t="s">
        <v>11</v>
      </c>
      <c r="G21" s="15" t="s">
        <v>12</v>
      </c>
    </row>
    <row r="22" spans="2:7">
      <c r="B22" s="16"/>
      <c r="C22" s="17"/>
      <c r="D22" s="18" t="s">
        <v>13</v>
      </c>
      <c r="E22" s="19">
        <f>DIF</f>
        <v>0</v>
      </c>
      <c r="F22" s="32"/>
      <c r="G22" s="33"/>
    </row>
    <row r="23" spans="2:7">
      <c r="B23" s="23" t="s">
        <v>14</v>
      </c>
      <c r="C23" s="24" t="s">
        <v>23</v>
      </c>
      <c r="D23" s="21">
        <v>20.02</v>
      </c>
      <c r="E23" s="22">
        <f t="shared" ref="E23:E28" si="1">D23*$E$22</f>
        <v>0</v>
      </c>
      <c r="F23" s="20">
        <v>1</v>
      </c>
      <c r="G23" s="20">
        <v>100</v>
      </c>
    </row>
    <row r="24" spans="2:7">
      <c r="B24" s="23" t="s">
        <v>16</v>
      </c>
      <c r="C24" s="24" t="s">
        <v>24</v>
      </c>
      <c r="D24" s="25">
        <v>3.35</v>
      </c>
      <c r="E24" s="22">
        <f t="shared" si="1"/>
        <v>0</v>
      </c>
      <c r="F24" s="20">
        <v>1</v>
      </c>
      <c r="G24" s="20">
        <v>100</v>
      </c>
    </row>
    <row r="25" spans="2:7">
      <c r="B25" s="23">
        <v>2</v>
      </c>
      <c r="C25" s="24" t="s">
        <v>25</v>
      </c>
      <c r="D25" s="25">
        <v>5.63</v>
      </c>
      <c r="E25" s="22">
        <f t="shared" si="1"/>
        <v>0</v>
      </c>
      <c r="F25" s="20">
        <v>1</v>
      </c>
      <c r="G25" s="20">
        <v>100</v>
      </c>
    </row>
    <row r="26" spans="2:7">
      <c r="B26" s="23">
        <v>3</v>
      </c>
      <c r="C26" s="24" t="s">
        <v>26</v>
      </c>
      <c r="D26" s="25">
        <v>15.17</v>
      </c>
      <c r="E26" s="22">
        <f t="shared" si="1"/>
        <v>0</v>
      </c>
      <c r="F26" s="20">
        <v>1</v>
      </c>
      <c r="G26" s="20">
        <v>30</v>
      </c>
    </row>
    <row r="27" spans="2:7">
      <c r="B27" s="23">
        <v>4</v>
      </c>
      <c r="C27" s="24" t="s">
        <v>27</v>
      </c>
      <c r="D27" s="25">
        <v>19.45</v>
      </c>
      <c r="E27" s="22">
        <f t="shared" si="1"/>
        <v>0</v>
      </c>
      <c r="F27" s="20">
        <v>1</v>
      </c>
      <c r="G27" s="20">
        <v>10</v>
      </c>
    </row>
    <row r="28" spans="2:7">
      <c r="B28" s="26">
        <v>6</v>
      </c>
      <c r="C28" s="27" t="s">
        <v>28</v>
      </c>
      <c r="D28" s="28">
        <v>65.27</v>
      </c>
      <c r="E28" s="29">
        <f t="shared" si="1"/>
        <v>0</v>
      </c>
      <c r="F28" s="30">
        <v>1</v>
      </c>
      <c r="G28" s="30">
        <v>10</v>
      </c>
    </row>
    <row r="29" spans="2:7"/>
    <row r="30" spans="2:7">
      <c r="B30" s="8" t="s">
        <v>29</v>
      </c>
      <c r="C30" s="9"/>
      <c r="D30" s="9"/>
      <c r="E30" s="9"/>
      <c r="F30" s="9"/>
      <c r="G30" s="10"/>
    </row>
    <row r="31" spans="2:7" s="31" customFormat="1">
      <c r="B31" s="11" t="s">
        <v>7</v>
      </c>
      <c r="C31" s="12" t="s">
        <v>8</v>
      </c>
      <c r="D31" s="13" t="s">
        <v>9</v>
      </c>
      <c r="E31" s="12" t="s">
        <v>10</v>
      </c>
      <c r="F31" s="12" t="s">
        <v>11</v>
      </c>
      <c r="G31" s="15" t="s">
        <v>12</v>
      </c>
    </row>
    <row r="32" spans="2:7">
      <c r="B32" s="16"/>
      <c r="C32" s="17"/>
      <c r="D32" s="18" t="s">
        <v>13</v>
      </c>
      <c r="E32" s="19">
        <f>DIF</f>
        <v>0</v>
      </c>
      <c r="F32" s="32"/>
      <c r="G32" s="32"/>
    </row>
    <row r="33" spans="2:8">
      <c r="B33" s="23" t="s">
        <v>30</v>
      </c>
      <c r="C33" s="34" t="s">
        <v>31</v>
      </c>
      <c r="D33" s="21">
        <v>5.14</v>
      </c>
      <c r="E33" s="35">
        <f t="shared" ref="E33:E38" si="2">D33*$E$32</f>
        <v>0</v>
      </c>
      <c r="F33" s="20">
        <v>1</v>
      </c>
      <c r="G33" s="20">
        <v>25</v>
      </c>
    </row>
    <row r="34" spans="2:8">
      <c r="B34" s="23" t="s">
        <v>32</v>
      </c>
      <c r="C34" s="34" t="s">
        <v>33</v>
      </c>
      <c r="D34" s="25">
        <v>15.68</v>
      </c>
      <c r="E34" s="22">
        <f t="shared" si="2"/>
        <v>0</v>
      </c>
      <c r="F34" s="36">
        <v>1</v>
      </c>
      <c r="G34" s="36">
        <v>25</v>
      </c>
      <c r="H34" s="37"/>
    </row>
    <row r="35" spans="2:8">
      <c r="B35" s="23" t="s">
        <v>34</v>
      </c>
      <c r="C35" s="34" t="s">
        <v>35</v>
      </c>
      <c r="D35" s="25">
        <v>12.03</v>
      </c>
      <c r="E35" s="35">
        <f t="shared" si="2"/>
        <v>0</v>
      </c>
      <c r="F35" s="20">
        <v>1</v>
      </c>
      <c r="G35" s="20">
        <v>20</v>
      </c>
    </row>
    <row r="36" spans="2:8">
      <c r="B36" s="23" t="s">
        <v>36</v>
      </c>
      <c r="C36" s="34" t="s">
        <v>37</v>
      </c>
      <c r="D36" s="25">
        <v>23.85</v>
      </c>
      <c r="E36" s="35">
        <f t="shared" si="2"/>
        <v>0</v>
      </c>
      <c r="F36" s="20">
        <v>1</v>
      </c>
      <c r="G36" s="20">
        <v>10</v>
      </c>
    </row>
    <row r="37" spans="2:8">
      <c r="B37" s="23" t="s">
        <v>38</v>
      </c>
      <c r="C37" s="34" t="s">
        <v>39</v>
      </c>
      <c r="D37" s="25">
        <v>25.38</v>
      </c>
      <c r="E37" s="35">
        <f t="shared" si="2"/>
        <v>0</v>
      </c>
      <c r="F37" s="20">
        <v>1</v>
      </c>
      <c r="G37" s="20">
        <v>20</v>
      </c>
    </row>
    <row r="38" spans="2:8">
      <c r="B38" s="26" t="s">
        <v>40</v>
      </c>
      <c r="C38" s="38" t="s">
        <v>41</v>
      </c>
      <c r="D38" s="28">
        <v>93.76</v>
      </c>
      <c r="E38" s="39">
        <f t="shared" si="2"/>
        <v>0</v>
      </c>
      <c r="F38" s="30">
        <v>1</v>
      </c>
      <c r="G38" s="30">
        <v>5</v>
      </c>
    </row>
    <row r="39" spans="2:8">
      <c r="B39" s="40"/>
      <c r="C39" s="41"/>
      <c r="D39" s="42"/>
      <c r="E39" s="43"/>
      <c r="F39" s="37"/>
      <c r="G39" s="37"/>
    </row>
    <row r="40" spans="2:8">
      <c r="B40" s="8" t="s">
        <v>42</v>
      </c>
      <c r="C40" s="9"/>
      <c r="D40" s="9"/>
      <c r="E40" s="9"/>
      <c r="F40" s="9"/>
      <c r="G40" s="10"/>
    </row>
    <row r="41" spans="2:8" s="31" customFormat="1">
      <c r="B41" s="11" t="s">
        <v>7</v>
      </c>
      <c r="C41" s="11" t="s">
        <v>8</v>
      </c>
      <c r="D41" s="12" t="s">
        <v>9</v>
      </c>
      <c r="E41" s="44" t="s">
        <v>10</v>
      </c>
      <c r="F41" s="12" t="s">
        <v>11</v>
      </c>
      <c r="G41" s="15" t="s">
        <v>12</v>
      </c>
    </row>
    <row r="42" spans="2:8">
      <c r="B42" s="16"/>
      <c r="C42" s="36"/>
      <c r="D42" s="18" t="s">
        <v>13</v>
      </c>
      <c r="E42" s="19">
        <f>DIF</f>
        <v>0</v>
      </c>
      <c r="F42" s="32"/>
      <c r="G42" s="33"/>
    </row>
    <row r="43" spans="2:8" ht="15">
      <c r="B43" s="23" t="s">
        <v>43</v>
      </c>
      <c r="C43" s="34" t="s">
        <v>44</v>
      </c>
      <c r="D43" s="45">
        <v>4.9000000000000004</v>
      </c>
      <c r="E43" s="35">
        <f>D43*$E$42</f>
        <v>0</v>
      </c>
      <c r="F43" s="20">
        <v>1</v>
      </c>
      <c r="G43" s="20">
        <v>100</v>
      </c>
    </row>
    <row r="44" spans="2:8" ht="15">
      <c r="B44" s="46" t="s">
        <v>16</v>
      </c>
      <c r="C44" s="38" t="s">
        <v>44</v>
      </c>
      <c r="D44" s="47">
        <v>5.23</v>
      </c>
      <c r="E44" s="29">
        <f>D44*$E$42</f>
        <v>0</v>
      </c>
      <c r="F44" s="30">
        <v>1</v>
      </c>
      <c r="G44" s="30">
        <v>50</v>
      </c>
    </row>
    <row r="45" spans="2:8" ht="15">
      <c r="B45" s="48"/>
      <c r="C45" s="41"/>
      <c r="D45" s="49"/>
      <c r="E45" s="43"/>
      <c r="F45" s="37"/>
      <c r="G45" s="37"/>
    </row>
    <row r="46" spans="2:8">
      <c r="B46" s="8" t="s">
        <v>42</v>
      </c>
      <c r="C46" s="9"/>
      <c r="D46" s="9"/>
      <c r="E46" s="9"/>
      <c r="F46" s="9"/>
      <c r="G46" s="10"/>
    </row>
    <row r="47" spans="2:8" s="31" customFormat="1">
      <c r="B47" s="11" t="s">
        <v>7</v>
      </c>
      <c r="C47" s="11" t="s">
        <v>8</v>
      </c>
      <c r="D47" s="12" t="s">
        <v>9</v>
      </c>
      <c r="E47" s="50" t="s">
        <v>10</v>
      </c>
      <c r="F47" s="12" t="s">
        <v>11</v>
      </c>
      <c r="G47" s="15" t="s">
        <v>12</v>
      </c>
    </row>
    <row r="48" spans="2:8">
      <c r="B48" s="16"/>
      <c r="C48" s="36"/>
      <c r="D48" s="18" t="s">
        <v>13</v>
      </c>
      <c r="E48" s="19">
        <f>DIF</f>
        <v>0</v>
      </c>
      <c r="F48" s="33"/>
      <c r="G48" s="33"/>
    </row>
    <row r="49" spans="2:8" ht="15">
      <c r="B49" s="23" t="s">
        <v>43</v>
      </c>
      <c r="C49" s="34" t="s">
        <v>45</v>
      </c>
      <c r="D49" s="45">
        <v>7.23</v>
      </c>
      <c r="E49" s="35">
        <f>D49*$E$48</f>
        <v>0</v>
      </c>
      <c r="F49" s="20">
        <v>1</v>
      </c>
      <c r="G49" s="20">
        <v>50</v>
      </c>
    </row>
    <row r="50" spans="2:8" ht="15">
      <c r="B50" s="46" t="s">
        <v>16</v>
      </c>
      <c r="C50" s="38" t="s">
        <v>46</v>
      </c>
      <c r="D50" s="47">
        <v>6.1</v>
      </c>
      <c r="E50" s="29">
        <f>D50*$E$48</f>
        <v>0</v>
      </c>
      <c r="F50" s="30">
        <v>1</v>
      </c>
      <c r="G50" s="30">
        <v>50</v>
      </c>
    </row>
    <row r="51" spans="2:8"/>
    <row r="52" spans="2:8">
      <c r="B52" s="8" t="s">
        <v>47</v>
      </c>
      <c r="C52" s="9"/>
      <c r="D52" s="9"/>
      <c r="E52" s="9"/>
      <c r="F52" s="9"/>
      <c r="G52" s="10"/>
    </row>
    <row r="53" spans="2:8" s="31" customFormat="1">
      <c r="B53" s="11" t="s">
        <v>7</v>
      </c>
      <c r="C53" s="12" t="s">
        <v>8</v>
      </c>
      <c r="D53" s="13" t="s">
        <v>9</v>
      </c>
      <c r="E53" s="12" t="s">
        <v>10</v>
      </c>
      <c r="F53" s="12" t="s">
        <v>11</v>
      </c>
      <c r="G53" s="15" t="s">
        <v>12</v>
      </c>
    </row>
    <row r="54" spans="2:8">
      <c r="B54" s="16"/>
      <c r="C54" s="17"/>
      <c r="D54" s="51" t="s">
        <v>13</v>
      </c>
      <c r="E54" s="19">
        <f>DIF</f>
        <v>0</v>
      </c>
      <c r="F54" s="32"/>
      <c r="G54" s="33"/>
    </row>
    <row r="55" spans="2:8">
      <c r="B55" s="23" t="s">
        <v>48</v>
      </c>
      <c r="C55" s="34" t="s">
        <v>49</v>
      </c>
      <c r="D55" s="21">
        <v>3.04</v>
      </c>
      <c r="E55" s="52">
        <f t="shared" ref="E55:E60" si="3">D55*$E$54</f>
        <v>0</v>
      </c>
      <c r="F55" s="20">
        <v>1</v>
      </c>
      <c r="G55" s="20">
        <v>50</v>
      </c>
    </row>
    <row r="56" spans="2:8">
      <c r="B56" s="23" t="s">
        <v>50</v>
      </c>
      <c r="C56" s="34" t="s">
        <v>51</v>
      </c>
      <c r="D56" s="25">
        <v>14.65</v>
      </c>
      <c r="E56" s="52">
        <f t="shared" si="3"/>
        <v>0</v>
      </c>
      <c r="F56" s="20">
        <v>1</v>
      </c>
      <c r="G56" s="20">
        <v>30</v>
      </c>
    </row>
    <row r="57" spans="2:8">
      <c r="B57" s="23" t="s">
        <v>34</v>
      </c>
      <c r="C57" s="34" t="s">
        <v>52</v>
      </c>
      <c r="D57" s="25">
        <v>7.67</v>
      </c>
      <c r="E57" s="52">
        <f t="shared" si="3"/>
        <v>0</v>
      </c>
      <c r="F57" s="20">
        <v>1</v>
      </c>
      <c r="G57" s="33">
        <v>30</v>
      </c>
      <c r="H57" s="37"/>
    </row>
    <row r="58" spans="2:8">
      <c r="B58" s="23" t="s">
        <v>36</v>
      </c>
      <c r="C58" s="34" t="s">
        <v>53</v>
      </c>
      <c r="D58" s="25">
        <v>25.51</v>
      </c>
      <c r="E58" s="52">
        <f t="shared" si="3"/>
        <v>0</v>
      </c>
      <c r="F58" s="20">
        <v>1</v>
      </c>
      <c r="G58" s="17">
        <v>30</v>
      </c>
      <c r="H58" s="37"/>
    </row>
    <row r="59" spans="2:8">
      <c r="B59" s="23" t="s">
        <v>38</v>
      </c>
      <c r="C59" s="34" t="s">
        <v>54</v>
      </c>
      <c r="D59" s="53">
        <v>13.01</v>
      </c>
      <c r="E59" s="54">
        <f t="shared" si="3"/>
        <v>0</v>
      </c>
      <c r="F59" s="36">
        <v>1</v>
      </c>
      <c r="G59" s="17">
        <v>30</v>
      </c>
      <c r="H59" s="37"/>
    </row>
    <row r="60" spans="2:8">
      <c r="B60" s="26" t="s">
        <v>40</v>
      </c>
      <c r="C60" s="38" t="s">
        <v>55</v>
      </c>
      <c r="D60" s="28">
        <v>67.47</v>
      </c>
      <c r="E60" s="55">
        <f t="shared" si="3"/>
        <v>0</v>
      </c>
      <c r="F60" s="30">
        <v>1</v>
      </c>
      <c r="G60" s="56">
        <v>10</v>
      </c>
      <c r="H60" s="37"/>
    </row>
    <row r="61" spans="2:8">
      <c r="B61" s="40"/>
      <c r="C61" s="41"/>
      <c r="D61" s="42"/>
      <c r="E61" s="43"/>
      <c r="F61" s="37"/>
      <c r="G61" s="37"/>
      <c r="H61" s="37"/>
    </row>
    <row r="62" spans="2:8">
      <c r="B62" s="8" t="s">
        <v>56</v>
      </c>
      <c r="C62" s="9"/>
      <c r="D62" s="9"/>
      <c r="E62" s="9"/>
      <c r="F62" s="9"/>
      <c r="G62" s="10"/>
      <c r="H62" s="37"/>
    </row>
    <row r="63" spans="2:8" s="31" customFormat="1">
      <c r="B63" s="11" t="s">
        <v>7</v>
      </c>
      <c r="C63" s="12" t="s">
        <v>8</v>
      </c>
      <c r="D63" s="13" t="s">
        <v>9</v>
      </c>
      <c r="E63" s="12" t="s">
        <v>10</v>
      </c>
      <c r="F63" s="12" t="s">
        <v>11</v>
      </c>
      <c r="G63" s="15" t="s">
        <v>12</v>
      </c>
      <c r="H63" s="57"/>
    </row>
    <row r="64" spans="2:8">
      <c r="B64" s="16"/>
      <c r="C64" s="17"/>
      <c r="D64" s="51" t="s">
        <v>13</v>
      </c>
      <c r="E64" s="19">
        <f>DIF</f>
        <v>0</v>
      </c>
      <c r="F64" s="33"/>
      <c r="G64" s="33"/>
      <c r="H64" s="37"/>
    </row>
    <row r="65" spans="2:8">
      <c r="B65" s="23" t="s">
        <v>14</v>
      </c>
      <c r="C65" s="34" t="s">
        <v>57</v>
      </c>
      <c r="D65" s="21">
        <v>10.35</v>
      </c>
      <c r="E65" s="35">
        <f t="shared" ref="E65:E70" si="4">D65*$E$54</f>
        <v>0</v>
      </c>
      <c r="F65" s="20">
        <v>1</v>
      </c>
      <c r="G65" s="20">
        <v>50</v>
      </c>
      <c r="H65" s="37"/>
    </row>
    <row r="66" spans="2:8">
      <c r="B66" s="23" t="s">
        <v>16</v>
      </c>
      <c r="C66" s="34" t="s">
        <v>58</v>
      </c>
      <c r="D66" s="25">
        <v>5.0199999999999996</v>
      </c>
      <c r="E66" s="35">
        <f t="shared" si="4"/>
        <v>0</v>
      </c>
      <c r="F66" s="20">
        <v>1</v>
      </c>
      <c r="G66" s="20">
        <v>50</v>
      </c>
      <c r="H66" s="37"/>
    </row>
    <row r="67" spans="2:8">
      <c r="B67" s="23" t="s">
        <v>59</v>
      </c>
      <c r="C67" s="34" t="s">
        <v>60</v>
      </c>
      <c r="D67" s="25">
        <v>3.42</v>
      </c>
      <c r="E67" s="35">
        <f t="shared" si="4"/>
        <v>0</v>
      </c>
      <c r="F67" s="20">
        <v>1</v>
      </c>
      <c r="G67" s="20">
        <v>25</v>
      </c>
      <c r="H67" s="37"/>
    </row>
    <row r="68" spans="2:8">
      <c r="B68" s="23">
        <v>2</v>
      </c>
      <c r="C68" s="34" t="s">
        <v>61</v>
      </c>
      <c r="D68" s="25">
        <v>4.47</v>
      </c>
      <c r="E68" s="35">
        <f t="shared" si="4"/>
        <v>0</v>
      </c>
      <c r="F68" s="20">
        <v>1</v>
      </c>
      <c r="G68" s="20">
        <v>50</v>
      </c>
      <c r="H68" s="37"/>
    </row>
    <row r="69" spans="2:8">
      <c r="B69" s="23">
        <v>3</v>
      </c>
      <c r="C69" s="34" t="s">
        <v>62</v>
      </c>
      <c r="D69" s="53">
        <v>12.83</v>
      </c>
      <c r="E69" s="58">
        <f t="shared" si="4"/>
        <v>0</v>
      </c>
      <c r="F69" s="36">
        <v>1</v>
      </c>
      <c r="G69" s="17">
        <v>25</v>
      </c>
      <c r="H69" s="37"/>
    </row>
    <row r="70" spans="2:8">
      <c r="B70" s="26">
        <v>4</v>
      </c>
      <c r="C70" s="38" t="s">
        <v>63</v>
      </c>
      <c r="D70" s="28">
        <v>28.41</v>
      </c>
      <c r="E70" s="39">
        <f t="shared" si="4"/>
        <v>0</v>
      </c>
      <c r="F70" s="30">
        <v>1</v>
      </c>
      <c r="G70" s="30">
        <v>25</v>
      </c>
      <c r="H70" s="37"/>
    </row>
    <row r="71" spans="2:8">
      <c r="H71" s="37"/>
    </row>
    <row r="72" spans="2:8">
      <c r="B72" s="8" t="s">
        <v>64</v>
      </c>
      <c r="C72" s="9"/>
      <c r="D72" s="9"/>
      <c r="E72" s="9"/>
      <c r="F72" s="9"/>
      <c r="G72" s="10"/>
      <c r="H72" s="37"/>
    </row>
    <row r="73" spans="2:8" s="31" customFormat="1">
      <c r="B73" s="11" t="s">
        <v>7</v>
      </c>
      <c r="C73" s="11" t="s">
        <v>8</v>
      </c>
      <c r="D73" s="12" t="s">
        <v>9</v>
      </c>
      <c r="E73" s="50" t="s">
        <v>10</v>
      </c>
      <c r="F73" s="12" t="s">
        <v>11</v>
      </c>
      <c r="G73" s="15" t="s">
        <v>12</v>
      </c>
      <c r="H73" s="57"/>
    </row>
    <row r="74" spans="2:8">
      <c r="B74" s="16"/>
      <c r="C74" s="36"/>
      <c r="D74" s="51" t="s">
        <v>13</v>
      </c>
      <c r="E74" s="59">
        <f>DIF</f>
        <v>0</v>
      </c>
      <c r="F74" s="32"/>
      <c r="G74" s="33"/>
      <c r="H74" s="37"/>
    </row>
    <row r="75" spans="2:8">
      <c r="B75" s="23" t="s">
        <v>16</v>
      </c>
      <c r="C75" s="34" t="s">
        <v>65</v>
      </c>
      <c r="D75" s="21">
        <v>7.08</v>
      </c>
      <c r="E75" s="35">
        <f>D75*$E$74</f>
        <v>0</v>
      </c>
      <c r="F75" s="20">
        <v>1</v>
      </c>
      <c r="G75" s="20">
        <v>10</v>
      </c>
      <c r="H75" s="37"/>
    </row>
    <row r="76" spans="2:8">
      <c r="B76" s="23" t="s">
        <v>66</v>
      </c>
      <c r="C76" s="34" t="s">
        <v>67</v>
      </c>
      <c r="D76" s="25">
        <v>11.78</v>
      </c>
      <c r="E76" s="35">
        <f>D76*$E$74</f>
        <v>0</v>
      </c>
      <c r="F76" s="20">
        <v>1</v>
      </c>
      <c r="G76" s="20">
        <v>5</v>
      </c>
      <c r="H76" s="37"/>
    </row>
    <row r="77" spans="2:8">
      <c r="B77" s="23" t="s">
        <v>68</v>
      </c>
      <c r="C77" s="34" t="s">
        <v>69</v>
      </c>
      <c r="D77" s="25">
        <v>20.43</v>
      </c>
      <c r="E77" s="35">
        <f>D77*$E$74</f>
        <v>0</v>
      </c>
      <c r="F77" s="20">
        <v>1</v>
      </c>
      <c r="G77" s="20">
        <v>10</v>
      </c>
      <c r="H77" s="37"/>
    </row>
    <row r="78" spans="2:8">
      <c r="B78" s="23" t="s">
        <v>70</v>
      </c>
      <c r="C78" s="34" t="s">
        <v>71</v>
      </c>
      <c r="D78" s="25">
        <v>29.18</v>
      </c>
      <c r="E78" s="35">
        <f>D78*$E$74</f>
        <v>0</v>
      </c>
      <c r="F78" s="20">
        <v>1</v>
      </c>
      <c r="G78" s="20">
        <v>5</v>
      </c>
      <c r="H78" s="37"/>
    </row>
    <row r="79" spans="2:8">
      <c r="B79" s="60" t="s">
        <v>72</v>
      </c>
      <c r="C79" s="27" t="s">
        <v>73</v>
      </c>
      <c r="D79" s="28">
        <v>73.709999999999994</v>
      </c>
      <c r="E79" s="29">
        <f>D79*$E$74</f>
        <v>0</v>
      </c>
      <c r="F79" s="61">
        <v>1</v>
      </c>
      <c r="G79" s="56">
        <v>5</v>
      </c>
      <c r="H79" s="37"/>
    </row>
    <row r="80" spans="2:8">
      <c r="F80" s="62"/>
      <c r="G80" s="63"/>
      <c r="H80" s="37"/>
    </row>
    <row r="81" spans="2:7">
      <c r="B81" s="8" t="s">
        <v>74</v>
      </c>
      <c r="C81" s="9"/>
      <c r="D81" s="9"/>
      <c r="E81" s="9"/>
      <c r="F81" s="9"/>
      <c r="G81" s="10"/>
    </row>
    <row r="82" spans="2:7" s="31" customFormat="1">
      <c r="B82" s="11" t="s">
        <v>7</v>
      </c>
      <c r="C82" s="11" t="s">
        <v>8</v>
      </c>
      <c r="D82" s="12" t="s">
        <v>9</v>
      </c>
      <c r="E82" s="50" t="s">
        <v>10</v>
      </c>
      <c r="F82" s="12" t="s">
        <v>11</v>
      </c>
      <c r="G82" s="15" t="s">
        <v>12</v>
      </c>
    </row>
    <row r="83" spans="2:7">
      <c r="B83" s="16"/>
      <c r="C83" s="36"/>
      <c r="D83" s="51" t="s">
        <v>13</v>
      </c>
      <c r="E83" s="19">
        <f>DIF</f>
        <v>0</v>
      </c>
      <c r="F83" s="32"/>
      <c r="G83" s="33"/>
    </row>
    <row r="84" spans="2:7">
      <c r="B84" s="23" t="s">
        <v>14</v>
      </c>
      <c r="C84" s="34" t="s">
        <v>75</v>
      </c>
      <c r="D84" s="21">
        <v>13.39</v>
      </c>
      <c r="E84" s="35">
        <f t="shared" ref="E84:E89" si="5">D84*$E$74</f>
        <v>0</v>
      </c>
      <c r="F84" s="20">
        <v>120</v>
      </c>
      <c r="G84" s="20">
        <v>100</v>
      </c>
    </row>
    <row r="85" spans="2:7">
      <c r="B85" s="23" t="s">
        <v>76</v>
      </c>
      <c r="C85" s="34" t="s">
        <v>77</v>
      </c>
      <c r="D85" s="25">
        <v>3.84</v>
      </c>
      <c r="E85" s="35">
        <f t="shared" si="5"/>
        <v>0</v>
      </c>
      <c r="F85" s="20">
        <v>65</v>
      </c>
      <c r="G85" s="20">
        <v>100</v>
      </c>
    </row>
    <row r="86" spans="2:7">
      <c r="B86" s="23" t="s">
        <v>66</v>
      </c>
      <c r="C86" s="34" t="s">
        <v>78</v>
      </c>
      <c r="D86" s="25">
        <v>6.08</v>
      </c>
      <c r="E86" s="35">
        <f t="shared" si="5"/>
        <v>0</v>
      </c>
      <c r="F86" s="20">
        <v>60</v>
      </c>
      <c r="G86" s="20">
        <v>50</v>
      </c>
    </row>
    <row r="87" spans="2:7">
      <c r="B87" s="23" t="s">
        <v>68</v>
      </c>
      <c r="C87" s="34" t="s">
        <v>79</v>
      </c>
      <c r="D87" s="25">
        <v>17.920000000000002</v>
      </c>
      <c r="E87" s="35">
        <f t="shared" si="5"/>
        <v>0</v>
      </c>
      <c r="F87" s="20">
        <v>45</v>
      </c>
      <c r="G87" s="20">
        <v>25</v>
      </c>
    </row>
    <row r="88" spans="2:7">
      <c r="B88" s="23" t="s">
        <v>70</v>
      </c>
      <c r="C88" s="34" t="s">
        <v>80</v>
      </c>
      <c r="D88" s="25">
        <v>32.729999999999997</v>
      </c>
      <c r="E88" s="35">
        <f t="shared" si="5"/>
        <v>0</v>
      </c>
      <c r="F88" s="20">
        <v>20</v>
      </c>
      <c r="G88" s="20">
        <v>10</v>
      </c>
    </row>
    <row r="89" spans="2:7">
      <c r="B89" s="60" t="s">
        <v>72</v>
      </c>
      <c r="C89" s="27" t="s">
        <v>81</v>
      </c>
      <c r="D89" s="28">
        <v>114.84</v>
      </c>
      <c r="E89" s="29">
        <f t="shared" si="5"/>
        <v>0</v>
      </c>
      <c r="F89" s="64">
        <v>8</v>
      </c>
      <c r="G89" s="56">
        <v>5</v>
      </c>
    </row>
    <row r="90" spans="2:7"/>
    <row r="91" spans="2:7">
      <c r="B91" s="8" t="s">
        <v>82</v>
      </c>
      <c r="C91" s="9"/>
      <c r="D91" s="9"/>
      <c r="E91" s="9"/>
      <c r="F91" s="9"/>
      <c r="G91" s="10"/>
    </row>
    <row r="92" spans="2:7" s="31" customFormat="1">
      <c r="B92" s="11" t="s">
        <v>7</v>
      </c>
      <c r="C92" s="12" t="s">
        <v>8</v>
      </c>
      <c r="D92" s="12" t="s">
        <v>9</v>
      </c>
      <c r="E92" s="50" t="s">
        <v>10</v>
      </c>
      <c r="F92" s="12" t="s">
        <v>11</v>
      </c>
      <c r="G92" s="15" t="s">
        <v>12</v>
      </c>
    </row>
    <row r="93" spans="2:7">
      <c r="B93" s="65"/>
      <c r="C93" s="33"/>
      <c r="D93" s="66" t="s">
        <v>13</v>
      </c>
      <c r="E93" s="67">
        <f>DIF</f>
        <v>0</v>
      </c>
      <c r="F93" s="33"/>
      <c r="G93" s="33"/>
    </row>
    <row r="94" spans="2:7">
      <c r="B94" s="23" t="s">
        <v>14</v>
      </c>
      <c r="C94" s="24" t="s">
        <v>83</v>
      </c>
      <c r="D94" s="21">
        <v>19.95</v>
      </c>
      <c r="E94" s="68">
        <f t="shared" ref="E94:E99" si="6">D94*$E$93</f>
        <v>0</v>
      </c>
      <c r="F94" s="17">
        <v>1</v>
      </c>
      <c r="G94" s="17">
        <v>35</v>
      </c>
    </row>
    <row r="95" spans="2:7">
      <c r="B95" s="23" t="s">
        <v>16</v>
      </c>
      <c r="C95" s="34" t="s">
        <v>84</v>
      </c>
      <c r="D95" s="25">
        <v>4.79</v>
      </c>
      <c r="E95" s="35">
        <f t="shared" si="6"/>
        <v>0</v>
      </c>
      <c r="F95" s="20">
        <v>1</v>
      </c>
      <c r="G95" s="20">
        <v>100</v>
      </c>
    </row>
    <row r="96" spans="2:7">
      <c r="B96" s="23" t="s">
        <v>66</v>
      </c>
      <c r="C96" s="34" t="s">
        <v>85</v>
      </c>
      <c r="D96" s="25">
        <v>7.29</v>
      </c>
      <c r="E96" s="35">
        <f t="shared" si="6"/>
        <v>0</v>
      </c>
      <c r="F96" s="20">
        <v>1</v>
      </c>
      <c r="G96" s="20">
        <v>50</v>
      </c>
    </row>
    <row r="97" spans="2:7">
      <c r="B97" s="23" t="s">
        <v>68</v>
      </c>
      <c r="C97" s="34" t="s">
        <v>86</v>
      </c>
      <c r="D97" s="25">
        <v>18.399999999999999</v>
      </c>
      <c r="E97" s="35">
        <f t="shared" si="6"/>
        <v>0</v>
      </c>
      <c r="F97" s="20">
        <v>1</v>
      </c>
      <c r="G97" s="20">
        <v>20</v>
      </c>
    </row>
    <row r="98" spans="2:7">
      <c r="B98" s="23" t="s">
        <v>70</v>
      </c>
      <c r="C98" s="34" t="s">
        <v>87</v>
      </c>
      <c r="D98" s="25">
        <v>34.6</v>
      </c>
      <c r="E98" s="35">
        <f t="shared" si="6"/>
        <v>0</v>
      </c>
      <c r="F98" s="20">
        <v>1</v>
      </c>
      <c r="G98" s="20">
        <v>10</v>
      </c>
    </row>
    <row r="99" spans="2:7">
      <c r="B99" s="26" t="s">
        <v>72</v>
      </c>
      <c r="C99" s="38" t="s">
        <v>88</v>
      </c>
      <c r="D99" s="28">
        <v>159.93</v>
      </c>
      <c r="E99" s="39">
        <f t="shared" si="6"/>
        <v>0</v>
      </c>
      <c r="F99" s="30">
        <v>1</v>
      </c>
      <c r="G99" s="30">
        <v>5</v>
      </c>
    </row>
    <row r="100" spans="2:7">
      <c r="B100" s="40"/>
      <c r="C100" s="41"/>
      <c r="D100" s="42"/>
      <c r="E100" s="43"/>
      <c r="F100" s="37"/>
      <c r="G100" s="37"/>
    </row>
    <row r="101" spans="2:7">
      <c r="B101" s="8" t="s">
        <v>89</v>
      </c>
      <c r="C101" s="9"/>
      <c r="D101" s="9"/>
      <c r="E101" s="9"/>
      <c r="F101" s="9"/>
      <c r="G101" s="10"/>
    </row>
    <row r="102" spans="2:7" s="31" customFormat="1">
      <c r="B102" s="11" t="s">
        <v>7</v>
      </c>
      <c r="C102" s="11" t="s">
        <v>8</v>
      </c>
      <c r="D102" s="12" t="s">
        <v>9</v>
      </c>
      <c r="E102" s="50" t="s">
        <v>10</v>
      </c>
      <c r="F102" s="12" t="s">
        <v>11</v>
      </c>
      <c r="G102" s="15" t="s">
        <v>12</v>
      </c>
    </row>
    <row r="103" spans="2:7">
      <c r="B103" s="16"/>
      <c r="C103" s="36"/>
      <c r="D103" s="18" t="s">
        <v>13</v>
      </c>
      <c r="E103" s="59">
        <f>DIF</f>
        <v>0</v>
      </c>
      <c r="F103" s="32"/>
      <c r="G103" s="33"/>
    </row>
    <row r="104" spans="2:7" ht="15">
      <c r="B104" s="26" t="s">
        <v>90</v>
      </c>
      <c r="C104" s="38" t="s">
        <v>91</v>
      </c>
      <c r="D104" s="47">
        <v>29.88</v>
      </c>
      <c r="E104" s="69">
        <f>D104*$E$103</f>
        <v>0</v>
      </c>
      <c r="F104" s="30">
        <v>1</v>
      </c>
      <c r="G104" s="30">
        <v>25</v>
      </c>
    </row>
    <row r="105" spans="2:7" ht="15">
      <c r="B105" s="40"/>
      <c r="C105" s="41"/>
      <c r="D105" s="49"/>
      <c r="E105" s="43"/>
      <c r="F105" s="37"/>
      <c r="G105" s="37"/>
    </row>
    <row r="106" spans="2:7">
      <c r="B106" s="8" t="s">
        <v>92</v>
      </c>
      <c r="C106" s="9"/>
      <c r="D106" s="9"/>
      <c r="E106" s="9"/>
      <c r="F106" s="9"/>
      <c r="G106" s="10"/>
    </row>
    <row r="107" spans="2:7" s="31" customFormat="1">
      <c r="B107" s="11" t="s">
        <v>7</v>
      </c>
      <c r="C107" s="12" t="s">
        <v>8</v>
      </c>
      <c r="D107" s="13" t="s">
        <v>9</v>
      </c>
      <c r="E107" s="12" t="s">
        <v>10</v>
      </c>
      <c r="F107" s="12" t="s">
        <v>11</v>
      </c>
      <c r="G107" s="15" t="s">
        <v>12</v>
      </c>
    </row>
    <row r="108" spans="2:7">
      <c r="B108" s="16"/>
      <c r="C108" s="17"/>
      <c r="D108" s="18" t="s">
        <v>13</v>
      </c>
      <c r="E108" s="59">
        <f>DIF</f>
        <v>0</v>
      </c>
      <c r="F108" s="32"/>
      <c r="G108" s="33"/>
    </row>
    <row r="109" spans="2:7">
      <c r="B109" s="16" t="s">
        <v>16</v>
      </c>
      <c r="C109" s="17" t="s">
        <v>93</v>
      </c>
      <c r="D109" s="21">
        <v>8.58</v>
      </c>
      <c r="E109" s="22">
        <f>D109*$E$12</f>
        <v>0</v>
      </c>
      <c r="F109" s="20">
        <v>1</v>
      </c>
      <c r="G109" s="20">
        <v>50</v>
      </c>
    </row>
    <row r="110" spans="2:7">
      <c r="B110" s="23" t="s">
        <v>66</v>
      </c>
      <c r="C110" s="24" t="s">
        <v>94</v>
      </c>
      <c r="D110" s="25">
        <v>9.27</v>
      </c>
      <c r="E110" s="22">
        <f>D110*$E$12</f>
        <v>0</v>
      </c>
      <c r="F110" s="20">
        <v>1</v>
      </c>
      <c r="G110" s="20">
        <v>25</v>
      </c>
    </row>
    <row r="111" spans="2:7">
      <c r="B111" s="23" t="s">
        <v>68</v>
      </c>
      <c r="C111" s="24" t="s">
        <v>95</v>
      </c>
      <c r="D111" s="25">
        <v>21.84</v>
      </c>
      <c r="E111" s="22">
        <f>D111*$E$12</f>
        <v>0</v>
      </c>
      <c r="F111" s="20">
        <v>1</v>
      </c>
      <c r="G111" s="20">
        <v>10</v>
      </c>
    </row>
    <row r="112" spans="2:7">
      <c r="B112" s="26" t="s">
        <v>70</v>
      </c>
      <c r="C112" s="27" t="s">
        <v>96</v>
      </c>
      <c r="D112" s="28">
        <v>41.7</v>
      </c>
      <c r="E112" s="29">
        <f>D112*$E$12</f>
        <v>0</v>
      </c>
      <c r="F112" s="30">
        <v>1</v>
      </c>
      <c r="G112" s="30">
        <v>5</v>
      </c>
    </row>
    <row r="113" spans="2:7">
      <c r="B113" s="40"/>
      <c r="C113" s="41"/>
      <c r="D113" s="42"/>
      <c r="E113" s="43"/>
      <c r="F113" s="37"/>
      <c r="G113" s="37"/>
    </row>
    <row r="114" spans="2:7">
      <c r="B114" s="8" t="s">
        <v>97</v>
      </c>
      <c r="C114" s="9"/>
      <c r="D114" s="9"/>
      <c r="E114" s="9"/>
      <c r="F114" s="9"/>
      <c r="G114" s="10"/>
    </row>
    <row r="115" spans="2:7" s="31" customFormat="1">
      <c r="B115" s="11" t="s">
        <v>7</v>
      </c>
      <c r="C115" s="12" t="s">
        <v>8</v>
      </c>
      <c r="D115" s="13" t="s">
        <v>9</v>
      </c>
      <c r="E115" s="12" t="s">
        <v>10</v>
      </c>
      <c r="F115" s="12" t="s">
        <v>11</v>
      </c>
      <c r="G115" s="15" t="s">
        <v>12</v>
      </c>
    </row>
    <row r="116" spans="2:7">
      <c r="B116" s="16"/>
      <c r="C116" s="17"/>
      <c r="D116" s="18" t="s">
        <v>13</v>
      </c>
      <c r="E116" s="19">
        <f>DIF</f>
        <v>0</v>
      </c>
      <c r="F116" s="33"/>
      <c r="G116" s="33"/>
    </row>
    <row r="117" spans="2:7">
      <c r="B117" s="16" t="s">
        <v>16</v>
      </c>
      <c r="C117" s="17" t="s">
        <v>98</v>
      </c>
      <c r="D117" s="21">
        <v>9.6</v>
      </c>
      <c r="E117" s="22">
        <f>D117*$E$12</f>
        <v>0</v>
      </c>
      <c r="F117" s="20">
        <v>1</v>
      </c>
      <c r="G117" s="20">
        <v>40</v>
      </c>
    </row>
    <row r="118" spans="2:7">
      <c r="B118" s="23" t="s">
        <v>66</v>
      </c>
      <c r="C118" s="24" t="s">
        <v>99</v>
      </c>
      <c r="D118" s="25">
        <v>10.9</v>
      </c>
      <c r="E118" s="22">
        <f>D118*$E$12</f>
        <v>0</v>
      </c>
      <c r="F118" s="20">
        <v>1</v>
      </c>
      <c r="G118" s="20">
        <v>25</v>
      </c>
    </row>
    <row r="119" spans="2:7">
      <c r="B119" s="23" t="s">
        <v>68</v>
      </c>
      <c r="C119" s="24" t="s">
        <v>100</v>
      </c>
      <c r="D119" s="25">
        <v>31.88</v>
      </c>
      <c r="E119" s="22">
        <f>D119*$E$12</f>
        <v>0</v>
      </c>
      <c r="F119" s="20">
        <v>1</v>
      </c>
      <c r="G119" s="20">
        <v>20</v>
      </c>
    </row>
    <row r="120" spans="2:7">
      <c r="B120" s="26" t="s">
        <v>70</v>
      </c>
      <c r="C120" s="27" t="s">
        <v>101</v>
      </c>
      <c r="D120" s="28">
        <v>50.7</v>
      </c>
      <c r="E120" s="29">
        <f>D120*$E$12</f>
        <v>0</v>
      </c>
      <c r="F120" s="30">
        <v>1</v>
      </c>
      <c r="G120" s="30">
        <v>10</v>
      </c>
    </row>
    <row r="121" spans="2:7">
      <c r="B121" s="40"/>
      <c r="C121" s="41"/>
      <c r="D121" s="42"/>
      <c r="E121" s="43"/>
      <c r="F121" s="37"/>
      <c r="G121" s="37"/>
    </row>
    <row r="122" spans="2:7">
      <c r="B122" s="8" t="s">
        <v>102</v>
      </c>
      <c r="C122" s="9"/>
      <c r="D122" s="9"/>
      <c r="E122" s="9"/>
      <c r="F122" s="9"/>
      <c r="G122" s="10"/>
    </row>
    <row r="123" spans="2:7" s="31" customFormat="1">
      <c r="B123" s="11" t="s">
        <v>7</v>
      </c>
      <c r="C123" s="11" t="s">
        <v>8</v>
      </c>
      <c r="D123" s="12" t="s">
        <v>9</v>
      </c>
      <c r="E123" s="50" t="s">
        <v>10</v>
      </c>
      <c r="F123" s="12" t="s">
        <v>11</v>
      </c>
      <c r="G123" s="15" t="s">
        <v>12</v>
      </c>
    </row>
    <row r="124" spans="2:7">
      <c r="B124" s="16"/>
      <c r="C124" s="36"/>
      <c r="D124" s="51" t="s">
        <v>13</v>
      </c>
      <c r="E124" s="19">
        <f>DIF</f>
        <v>0</v>
      </c>
      <c r="F124" s="32"/>
      <c r="G124" s="33"/>
    </row>
    <row r="125" spans="2:7">
      <c r="B125" s="23" t="s">
        <v>16</v>
      </c>
      <c r="C125" s="34" t="s">
        <v>103</v>
      </c>
      <c r="D125" s="21">
        <v>19.13</v>
      </c>
      <c r="E125" s="35">
        <f>D125*$E$74</f>
        <v>0</v>
      </c>
      <c r="F125" s="20">
        <v>1</v>
      </c>
      <c r="G125" s="20">
        <v>40</v>
      </c>
    </row>
    <row r="126" spans="2:7">
      <c r="B126" s="23" t="s">
        <v>66</v>
      </c>
      <c r="C126" s="34" t="s">
        <v>104</v>
      </c>
      <c r="D126" s="25">
        <v>22.03</v>
      </c>
      <c r="E126" s="35">
        <f>D126*$E$74</f>
        <v>0</v>
      </c>
      <c r="F126" s="20">
        <v>1</v>
      </c>
      <c r="G126" s="20">
        <v>25</v>
      </c>
    </row>
    <row r="127" spans="2:7">
      <c r="B127" s="23" t="s">
        <v>68</v>
      </c>
      <c r="C127" s="34" t="s">
        <v>105</v>
      </c>
      <c r="D127" s="25">
        <v>47.48</v>
      </c>
      <c r="E127" s="35">
        <f>D127*$E$74</f>
        <v>0</v>
      </c>
      <c r="F127" s="20">
        <v>1</v>
      </c>
      <c r="G127" s="20">
        <v>20</v>
      </c>
    </row>
    <row r="128" spans="2:7">
      <c r="B128" s="60" t="s">
        <v>70</v>
      </c>
      <c r="C128" s="27" t="s">
        <v>106</v>
      </c>
      <c r="D128" s="28">
        <v>69.09</v>
      </c>
      <c r="E128" s="29">
        <f>D128*$E$74</f>
        <v>0</v>
      </c>
      <c r="F128" s="64">
        <v>1</v>
      </c>
      <c r="G128" s="56">
        <v>10</v>
      </c>
    </row>
    <row r="129" spans="2:7">
      <c r="B129" s="40"/>
      <c r="C129" s="41"/>
      <c r="D129" s="42"/>
      <c r="E129" s="43"/>
      <c r="F129" s="70"/>
      <c r="G129" s="37"/>
    </row>
    <row r="130" spans="2:7">
      <c r="B130" s="8" t="s">
        <v>107</v>
      </c>
      <c r="C130" s="9"/>
      <c r="D130" s="9"/>
      <c r="E130" s="9"/>
      <c r="F130" s="9"/>
      <c r="G130" s="10"/>
    </row>
    <row r="131" spans="2:7" s="31" customFormat="1">
      <c r="B131" s="11" t="s">
        <v>7</v>
      </c>
      <c r="C131" s="11" t="s">
        <v>8</v>
      </c>
      <c r="D131" s="12" t="s">
        <v>9</v>
      </c>
      <c r="E131" s="50" t="s">
        <v>10</v>
      </c>
      <c r="F131" s="12" t="s">
        <v>11</v>
      </c>
      <c r="G131" s="15" t="s">
        <v>12</v>
      </c>
    </row>
    <row r="132" spans="2:7">
      <c r="B132" s="16"/>
      <c r="C132" s="36"/>
      <c r="D132" s="18" t="s">
        <v>13</v>
      </c>
      <c r="E132" s="19">
        <f>DIF</f>
        <v>0</v>
      </c>
      <c r="F132" s="32"/>
      <c r="G132" s="33"/>
    </row>
    <row r="133" spans="2:7" ht="15">
      <c r="B133" s="23" t="s">
        <v>16</v>
      </c>
      <c r="C133" s="34" t="s">
        <v>108</v>
      </c>
      <c r="D133" s="45">
        <v>3.79</v>
      </c>
      <c r="E133" s="35">
        <f>D133*$E$197</f>
        <v>0</v>
      </c>
      <c r="F133" s="20">
        <v>1</v>
      </c>
      <c r="G133" s="20">
        <v>100</v>
      </c>
    </row>
    <row r="134" spans="2:7" ht="15">
      <c r="B134" s="23" t="s">
        <v>66</v>
      </c>
      <c r="C134" s="24" t="s">
        <v>109</v>
      </c>
      <c r="D134" s="71">
        <v>5.42</v>
      </c>
      <c r="E134" s="35">
        <f>D134*$E$197</f>
        <v>0</v>
      </c>
      <c r="F134" s="17">
        <v>1</v>
      </c>
      <c r="G134" s="17">
        <v>50</v>
      </c>
    </row>
    <row r="135" spans="2:7" ht="15">
      <c r="B135" s="23" t="s">
        <v>68</v>
      </c>
      <c r="C135" s="34" t="s">
        <v>110</v>
      </c>
      <c r="D135" s="71">
        <v>16</v>
      </c>
      <c r="E135" s="35">
        <f>D135*$E$197</f>
        <v>0</v>
      </c>
      <c r="F135" s="20">
        <v>1</v>
      </c>
      <c r="G135" s="20">
        <v>20</v>
      </c>
    </row>
    <row r="136" spans="2:7" ht="15">
      <c r="B136" s="23" t="s">
        <v>70</v>
      </c>
      <c r="C136" s="34" t="s">
        <v>111</v>
      </c>
      <c r="D136" s="71">
        <v>26.05</v>
      </c>
      <c r="E136" s="35">
        <f>D136*$E$197</f>
        <v>0</v>
      </c>
      <c r="F136" s="20">
        <v>1</v>
      </c>
      <c r="G136" s="20">
        <v>10</v>
      </c>
    </row>
    <row r="137" spans="2:7" ht="15">
      <c r="B137" s="26" t="s">
        <v>72</v>
      </c>
      <c r="C137" s="38" t="s">
        <v>112</v>
      </c>
      <c r="D137" s="47">
        <v>105.08</v>
      </c>
      <c r="E137" s="39">
        <f>D137*$E$197</f>
        <v>0</v>
      </c>
      <c r="F137" s="30">
        <v>1</v>
      </c>
      <c r="G137" s="30">
        <v>3</v>
      </c>
    </row>
    <row r="138" spans="2:7" ht="15">
      <c r="B138" s="40"/>
      <c r="C138" s="41"/>
      <c r="D138" s="49"/>
      <c r="E138" s="43"/>
      <c r="F138" s="37"/>
      <c r="G138" s="37"/>
    </row>
    <row r="139" spans="2:7">
      <c r="B139" s="8" t="s">
        <v>113</v>
      </c>
      <c r="C139" s="9"/>
      <c r="D139" s="9"/>
      <c r="E139" s="9"/>
      <c r="F139" s="9"/>
      <c r="G139" s="10"/>
    </row>
    <row r="140" spans="2:7" s="31" customFormat="1">
      <c r="B140" s="11" t="s">
        <v>7</v>
      </c>
      <c r="C140" s="11" t="s">
        <v>8</v>
      </c>
      <c r="D140" s="12" t="s">
        <v>9</v>
      </c>
      <c r="E140" s="50" t="s">
        <v>10</v>
      </c>
      <c r="F140" s="12" t="s">
        <v>11</v>
      </c>
      <c r="G140" s="15" t="s">
        <v>12</v>
      </c>
    </row>
    <row r="141" spans="2:7">
      <c r="B141" s="16"/>
      <c r="C141" s="36"/>
      <c r="D141" s="18" t="s">
        <v>13</v>
      </c>
      <c r="E141" s="19">
        <f>DIF</f>
        <v>0</v>
      </c>
      <c r="F141" s="32"/>
      <c r="G141" s="33"/>
    </row>
    <row r="142" spans="2:7" ht="15">
      <c r="B142" s="23" t="s">
        <v>16</v>
      </c>
      <c r="C142" s="34" t="s">
        <v>114</v>
      </c>
      <c r="D142" s="45">
        <v>4.92</v>
      </c>
      <c r="E142" s="35">
        <f>D142*$E$197</f>
        <v>0</v>
      </c>
      <c r="F142" s="20">
        <v>1</v>
      </c>
      <c r="G142" s="20">
        <v>50</v>
      </c>
    </row>
    <row r="143" spans="2:7" ht="15">
      <c r="B143" s="23" t="s">
        <v>66</v>
      </c>
      <c r="C143" s="24" t="s">
        <v>115</v>
      </c>
      <c r="D143" s="71">
        <v>6.1</v>
      </c>
      <c r="E143" s="35">
        <f>D143*$E$197</f>
        <v>0</v>
      </c>
      <c r="F143" s="17">
        <v>1</v>
      </c>
      <c r="G143" s="17">
        <v>25</v>
      </c>
    </row>
    <row r="144" spans="2:7" ht="15">
      <c r="B144" s="23" t="s">
        <v>68</v>
      </c>
      <c r="C144" s="34" t="s">
        <v>116</v>
      </c>
      <c r="D144" s="71">
        <v>15.63</v>
      </c>
      <c r="E144" s="35">
        <f>D144*$E$197</f>
        <v>0</v>
      </c>
      <c r="F144" s="20">
        <v>1</v>
      </c>
      <c r="G144" s="20">
        <v>20</v>
      </c>
    </row>
    <row r="145" spans="2:7" ht="15">
      <c r="B145" s="23" t="s">
        <v>70</v>
      </c>
      <c r="C145" s="34" t="s">
        <v>117</v>
      </c>
      <c r="D145" s="71">
        <v>23.85</v>
      </c>
      <c r="E145" s="35">
        <f>D145*$E$197</f>
        <v>0</v>
      </c>
      <c r="F145" s="20">
        <v>1</v>
      </c>
      <c r="G145" s="20">
        <v>15</v>
      </c>
    </row>
    <row r="146" spans="2:7" ht="15">
      <c r="B146" s="26" t="s">
        <v>72</v>
      </c>
      <c r="C146" s="38" t="s">
        <v>118</v>
      </c>
      <c r="D146" s="47">
        <v>143.49</v>
      </c>
      <c r="E146" s="39">
        <f>D146*$E$197</f>
        <v>0</v>
      </c>
      <c r="F146" s="30">
        <v>1</v>
      </c>
      <c r="G146" s="30">
        <v>3</v>
      </c>
    </row>
    <row r="147" spans="2:7" ht="15">
      <c r="B147" s="40"/>
      <c r="C147" s="41"/>
      <c r="D147" s="49"/>
      <c r="E147" s="43"/>
      <c r="F147" s="37"/>
      <c r="G147" s="37"/>
    </row>
    <row r="148" spans="2:7">
      <c r="B148" s="8" t="s">
        <v>119</v>
      </c>
      <c r="C148" s="9"/>
      <c r="D148" s="9"/>
      <c r="E148" s="9"/>
      <c r="F148" s="9"/>
      <c r="G148" s="10"/>
    </row>
    <row r="149" spans="2:7" s="31" customFormat="1">
      <c r="B149" s="11" t="s">
        <v>7</v>
      </c>
      <c r="C149" s="11" t="s">
        <v>8</v>
      </c>
      <c r="D149" s="12" t="s">
        <v>9</v>
      </c>
      <c r="E149" s="50" t="s">
        <v>10</v>
      </c>
      <c r="F149" s="12" t="s">
        <v>11</v>
      </c>
      <c r="G149" s="15" t="s">
        <v>12</v>
      </c>
    </row>
    <row r="150" spans="2:7">
      <c r="B150" s="16"/>
      <c r="C150" s="36"/>
      <c r="D150" s="18" t="s">
        <v>13</v>
      </c>
      <c r="E150" s="19">
        <f>DIF</f>
        <v>0</v>
      </c>
      <c r="F150" s="32"/>
      <c r="G150" s="32"/>
    </row>
    <row r="151" spans="2:7" ht="15">
      <c r="B151" s="23" t="s">
        <v>16</v>
      </c>
      <c r="C151" s="34" t="s">
        <v>120</v>
      </c>
      <c r="D151" s="45">
        <v>13.9</v>
      </c>
      <c r="E151" s="35">
        <f>D151*$E$197</f>
        <v>0</v>
      </c>
      <c r="F151" s="20">
        <v>1</v>
      </c>
      <c r="G151" s="20">
        <v>50</v>
      </c>
    </row>
    <row r="152" spans="2:7" ht="15">
      <c r="B152" s="23" t="s">
        <v>66</v>
      </c>
      <c r="C152" s="24" t="s">
        <v>121</v>
      </c>
      <c r="D152" s="71">
        <v>14.89</v>
      </c>
      <c r="E152" s="35">
        <f>D152*$E$197</f>
        <v>0</v>
      </c>
      <c r="F152" s="17">
        <v>1</v>
      </c>
      <c r="G152" s="17">
        <v>25</v>
      </c>
    </row>
    <row r="153" spans="2:7" ht="15">
      <c r="B153" s="23" t="s">
        <v>68</v>
      </c>
      <c r="C153" s="34" t="s">
        <v>122</v>
      </c>
      <c r="D153" s="71">
        <v>23.42</v>
      </c>
      <c r="E153" s="35">
        <f>D153*$E$197</f>
        <v>0</v>
      </c>
      <c r="F153" s="20">
        <v>1</v>
      </c>
      <c r="G153" s="20">
        <v>20</v>
      </c>
    </row>
    <row r="154" spans="2:7" ht="15">
      <c r="B154" s="23" t="s">
        <v>70</v>
      </c>
      <c r="C154" s="34" t="s">
        <v>122</v>
      </c>
      <c r="D154" s="71">
        <v>34.14</v>
      </c>
      <c r="E154" s="35">
        <f>D154*$E$197</f>
        <v>0</v>
      </c>
      <c r="F154" s="20">
        <v>1</v>
      </c>
      <c r="G154" s="20">
        <v>10</v>
      </c>
    </row>
    <row r="155" spans="2:7" ht="15">
      <c r="B155" s="26" t="s">
        <v>72</v>
      </c>
      <c r="C155" s="38" t="s">
        <v>123</v>
      </c>
      <c r="D155" s="47">
        <v>138.97</v>
      </c>
      <c r="E155" s="39">
        <f>D155*$E$197</f>
        <v>0</v>
      </c>
      <c r="F155" s="30">
        <v>1</v>
      </c>
      <c r="G155" s="30">
        <v>4</v>
      </c>
    </row>
    <row r="156" spans="2:7" ht="15">
      <c r="B156" s="40"/>
      <c r="C156" s="41"/>
      <c r="D156" s="49"/>
      <c r="E156" s="43"/>
      <c r="F156" s="37"/>
      <c r="G156" s="37"/>
    </row>
    <row r="157" spans="2:7">
      <c r="B157" s="8" t="s">
        <v>124</v>
      </c>
      <c r="C157" s="9"/>
      <c r="D157" s="9"/>
      <c r="E157" s="9"/>
      <c r="F157" s="9"/>
      <c r="G157" s="10"/>
    </row>
    <row r="158" spans="2:7" s="31" customFormat="1">
      <c r="B158" s="11" t="s">
        <v>7</v>
      </c>
      <c r="C158" s="11" t="s">
        <v>8</v>
      </c>
      <c r="D158" s="12" t="s">
        <v>9</v>
      </c>
      <c r="E158" s="50" t="s">
        <v>10</v>
      </c>
      <c r="F158" s="12" t="s">
        <v>11</v>
      </c>
      <c r="G158" s="15" t="s">
        <v>12</v>
      </c>
    </row>
    <row r="159" spans="2:7">
      <c r="B159" s="16"/>
      <c r="C159" s="36"/>
      <c r="D159" s="18" t="s">
        <v>13</v>
      </c>
      <c r="E159" s="19">
        <f>DIF</f>
        <v>0</v>
      </c>
      <c r="F159" s="32"/>
      <c r="G159" s="33"/>
    </row>
    <row r="160" spans="2:7" ht="15">
      <c r="B160" s="23" t="s">
        <v>16</v>
      </c>
      <c r="C160" s="34" t="s">
        <v>125</v>
      </c>
      <c r="D160" s="45">
        <v>15.86</v>
      </c>
      <c r="E160" s="35">
        <f>D160*$E$189</f>
        <v>0</v>
      </c>
      <c r="F160" s="20">
        <v>1</v>
      </c>
      <c r="G160" s="20">
        <v>20</v>
      </c>
    </row>
    <row r="161" spans="2:7" ht="15">
      <c r="B161" s="23" t="s">
        <v>66</v>
      </c>
      <c r="C161" s="34" t="s">
        <v>126</v>
      </c>
      <c r="D161" s="71">
        <v>24.22</v>
      </c>
      <c r="E161" s="35">
        <f>D161*$E$189</f>
        <v>0</v>
      </c>
      <c r="F161" s="20">
        <v>1</v>
      </c>
      <c r="G161" s="20">
        <v>25</v>
      </c>
    </row>
    <row r="162" spans="2:7" ht="15">
      <c r="B162" s="23" t="s">
        <v>127</v>
      </c>
      <c r="C162" s="34" t="s">
        <v>128</v>
      </c>
      <c r="D162" s="71">
        <v>19.77</v>
      </c>
      <c r="E162" s="35">
        <f>D162*$E$189</f>
        <v>0</v>
      </c>
      <c r="F162" s="20">
        <v>1</v>
      </c>
      <c r="G162" s="20">
        <v>25</v>
      </c>
    </row>
    <row r="163" spans="2:7" ht="15">
      <c r="B163" s="26" t="s">
        <v>68</v>
      </c>
      <c r="C163" s="38" t="s">
        <v>129</v>
      </c>
      <c r="D163" s="47">
        <v>52.48</v>
      </c>
      <c r="E163" s="39">
        <f>D163*$E$189</f>
        <v>0</v>
      </c>
      <c r="F163" s="30">
        <v>1</v>
      </c>
      <c r="G163" s="30">
        <v>10</v>
      </c>
    </row>
    <row r="164" spans="2:7" ht="15">
      <c r="B164" s="40"/>
      <c r="C164" s="41"/>
      <c r="D164" s="49"/>
      <c r="E164" s="43"/>
      <c r="F164" s="37"/>
      <c r="G164" s="37"/>
    </row>
    <row r="165" spans="2:7">
      <c r="B165" s="8" t="s">
        <v>130</v>
      </c>
      <c r="C165" s="9"/>
      <c r="D165" s="9"/>
      <c r="E165" s="9"/>
      <c r="F165" s="9"/>
      <c r="G165" s="10"/>
    </row>
    <row r="166" spans="2:7" s="31" customFormat="1">
      <c r="B166" s="11" t="s">
        <v>7</v>
      </c>
      <c r="C166" s="11" t="s">
        <v>8</v>
      </c>
      <c r="D166" s="12" t="s">
        <v>9</v>
      </c>
      <c r="E166" s="50" t="s">
        <v>10</v>
      </c>
      <c r="F166" s="12" t="s">
        <v>11</v>
      </c>
      <c r="G166" s="15" t="s">
        <v>12</v>
      </c>
    </row>
    <row r="167" spans="2:7">
      <c r="B167" s="16"/>
      <c r="C167" s="36"/>
      <c r="D167" s="18" t="s">
        <v>13</v>
      </c>
      <c r="E167" s="19">
        <f>DIF</f>
        <v>0</v>
      </c>
      <c r="F167" s="32"/>
      <c r="G167" s="32"/>
    </row>
    <row r="168" spans="2:7" ht="15">
      <c r="B168" s="23" t="s">
        <v>16</v>
      </c>
      <c r="C168" s="36" t="s">
        <v>131</v>
      </c>
      <c r="D168" s="71">
        <v>6.47</v>
      </c>
      <c r="E168" s="35">
        <f>D168*$E$197</f>
        <v>0</v>
      </c>
      <c r="F168" s="17">
        <v>1</v>
      </c>
      <c r="G168" s="20">
        <v>100</v>
      </c>
    </row>
    <row r="169" spans="2:7" ht="15">
      <c r="B169" s="72" t="s">
        <v>66</v>
      </c>
      <c r="C169" s="73" t="s">
        <v>132</v>
      </c>
      <c r="D169" s="71">
        <v>9.51</v>
      </c>
      <c r="E169" s="35">
        <f>D169*$E$197</f>
        <v>0</v>
      </c>
      <c r="F169" s="17">
        <v>1</v>
      </c>
      <c r="G169" s="17">
        <v>35</v>
      </c>
    </row>
    <row r="170" spans="2:7" ht="15">
      <c r="B170" s="23" t="s">
        <v>68</v>
      </c>
      <c r="C170" s="34" t="s">
        <v>133</v>
      </c>
      <c r="D170" s="71">
        <v>24.99</v>
      </c>
      <c r="E170" s="35">
        <f>D170*$E$197</f>
        <v>0</v>
      </c>
      <c r="F170" s="20">
        <v>1</v>
      </c>
      <c r="G170" s="20">
        <v>30</v>
      </c>
    </row>
    <row r="171" spans="2:7" ht="15">
      <c r="B171" s="23" t="s">
        <v>70</v>
      </c>
      <c r="C171" s="34" t="s">
        <v>134</v>
      </c>
      <c r="D171" s="71">
        <v>44.45</v>
      </c>
      <c r="E171" s="35">
        <f>D171*$E$197</f>
        <v>0</v>
      </c>
      <c r="F171" s="20">
        <v>1</v>
      </c>
      <c r="G171" s="20">
        <v>5</v>
      </c>
    </row>
    <row r="172" spans="2:7" ht="15">
      <c r="B172" s="60" t="s">
        <v>72</v>
      </c>
      <c r="C172" s="38" t="s">
        <v>135</v>
      </c>
      <c r="D172" s="47">
        <v>185.32</v>
      </c>
      <c r="E172" s="39">
        <f>D172*$E$197</f>
        <v>0</v>
      </c>
      <c r="F172" s="74">
        <v>1</v>
      </c>
      <c r="G172" s="56">
        <v>4</v>
      </c>
    </row>
    <row r="173" spans="2:7" ht="15">
      <c r="B173" s="40"/>
      <c r="C173" s="41"/>
      <c r="D173" s="49"/>
      <c r="E173" s="43"/>
      <c r="F173" s="37"/>
      <c r="G173" s="37"/>
    </row>
    <row r="174" spans="2:7">
      <c r="B174" s="8" t="s">
        <v>136</v>
      </c>
      <c r="C174" s="9"/>
      <c r="D174" s="9"/>
      <c r="E174" s="9"/>
      <c r="F174" s="75"/>
      <c r="G174" s="76"/>
    </row>
    <row r="175" spans="2:7" s="31" customFormat="1">
      <c r="B175" s="11" t="s">
        <v>7</v>
      </c>
      <c r="C175" s="11" t="s">
        <v>8</v>
      </c>
      <c r="D175" s="12" t="s">
        <v>9</v>
      </c>
      <c r="E175" s="77" t="s">
        <v>10</v>
      </c>
      <c r="F175" s="12" t="s">
        <v>11</v>
      </c>
      <c r="G175" s="14" t="s">
        <v>12</v>
      </c>
    </row>
    <row r="176" spans="2:7">
      <c r="B176" s="16"/>
      <c r="C176" s="36"/>
      <c r="D176" s="51" t="s">
        <v>13</v>
      </c>
      <c r="E176" s="19">
        <f>DIF</f>
        <v>0</v>
      </c>
      <c r="F176" s="32"/>
      <c r="G176" s="32"/>
    </row>
    <row r="177" spans="2:7">
      <c r="B177" s="23" t="s">
        <v>137</v>
      </c>
      <c r="C177" s="34" t="s">
        <v>138</v>
      </c>
      <c r="D177" s="21">
        <v>8.36</v>
      </c>
      <c r="E177" s="35">
        <f t="shared" ref="E177:E184" si="7">D177*$E$74</f>
        <v>0</v>
      </c>
      <c r="F177" s="20">
        <v>1</v>
      </c>
      <c r="G177" s="20">
        <v>25</v>
      </c>
    </row>
    <row r="178" spans="2:7">
      <c r="B178" s="23" t="s">
        <v>139</v>
      </c>
      <c r="C178" s="34" t="s">
        <v>140</v>
      </c>
      <c r="D178" s="25">
        <v>10.130000000000001</v>
      </c>
      <c r="E178" s="35">
        <f t="shared" si="7"/>
        <v>0</v>
      </c>
      <c r="F178" s="20">
        <v>1</v>
      </c>
      <c r="G178" s="20">
        <v>25</v>
      </c>
    </row>
    <row r="179" spans="2:7">
      <c r="B179" s="23" t="s">
        <v>30</v>
      </c>
      <c r="C179" s="34" t="s">
        <v>141</v>
      </c>
      <c r="D179" s="25">
        <v>8.4</v>
      </c>
      <c r="E179" s="35">
        <f t="shared" si="7"/>
        <v>0</v>
      </c>
      <c r="F179" s="20">
        <v>1</v>
      </c>
      <c r="G179" s="20">
        <v>50</v>
      </c>
    </row>
    <row r="180" spans="2:7">
      <c r="B180" s="23" t="s">
        <v>142</v>
      </c>
      <c r="C180" s="34" t="s">
        <v>143</v>
      </c>
      <c r="D180" s="25">
        <v>17.68</v>
      </c>
      <c r="E180" s="35">
        <f t="shared" si="7"/>
        <v>0</v>
      </c>
      <c r="F180" s="20">
        <v>1</v>
      </c>
      <c r="G180" s="20">
        <v>20</v>
      </c>
    </row>
    <row r="181" spans="2:7">
      <c r="B181" s="23" t="s">
        <v>90</v>
      </c>
      <c r="C181" s="34" t="s">
        <v>144</v>
      </c>
      <c r="D181" s="25">
        <v>18.670000000000002</v>
      </c>
      <c r="E181" s="35">
        <f t="shared" si="7"/>
        <v>0</v>
      </c>
      <c r="F181" s="20">
        <v>1</v>
      </c>
      <c r="G181" s="20">
        <v>10</v>
      </c>
    </row>
    <row r="182" spans="2:7">
      <c r="B182" s="23" t="s">
        <v>145</v>
      </c>
      <c r="C182" s="34" t="s">
        <v>146</v>
      </c>
      <c r="D182" s="25">
        <v>39.71</v>
      </c>
      <c r="E182" s="35">
        <f t="shared" si="7"/>
        <v>0</v>
      </c>
      <c r="F182" s="20">
        <v>1</v>
      </c>
      <c r="G182" s="20">
        <v>10</v>
      </c>
    </row>
    <row r="183" spans="2:7">
      <c r="B183" s="23" t="s">
        <v>147</v>
      </c>
      <c r="C183" s="34" t="s">
        <v>148</v>
      </c>
      <c r="D183" s="25">
        <v>53.97</v>
      </c>
      <c r="E183" s="35">
        <f t="shared" si="7"/>
        <v>0</v>
      </c>
      <c r="F183" s="20">
        <v>1</v>
      </c>
      <c r="G183" s="20">
        <v>10</v>
      </c>
    </row>
    <row r="184" spans="2:7">
      <c r="B184" s="60" t="s">
        <v>149</v>
      </c>
      <c r="C184" s="27" t="s">
        <v>150</v>
      </c>
      <c r="D184" s="28">
        <v>179.24</v>
      </c>
      <c r="E184" s="29">
        <f t="shared" si="7"/>
        <v>0</v>
      </c>
      <c r="F184" s="64">
        <v>1</v>
      </c>
      <c r="G184" s="56">
        <v>6</v>
      </c>
    </row>
    <row r="185" spans="2:7">
      <c r="B185" s="37"/>
      <c r="D185" s="78"/>
      <c r="G185" s="70"/>
    </row>
    <row r="186" spans="2:7"/>
    <row r="187" spans="2:7">
      <c r="B187" s="8" t="s">
        <v>151</v>
      </c>
      <c r="C187" s="9"/>
      <c r="D187" s="9"/>
      <c r="E187" s="9"/>
      <c r="F187" s="9"/>
      <c r="G187" s="10"/>
    </row>
    <row r="188" spans="2:7" s="31" customFormat="1">
      <c r="B188" s="11" t="s">
        <v>7</v>
      </c>
      <c r="C188" s="11" t="s">
        <v>8</v>
      </c>
      <c r="D188" s="12" t="s">
        <v>9</v>
      </c>
      <c r="E188" s="50" t="s">
        <v>10</v>
      </c>
      <c r="F188" s="12" t="s">
        <v>11</v>
      </c>
      <c r="G188" s="15" t="s">
        <v>12</v>
      </c>
    </row>
    <row r="189" spans="2:7">
      <c r="B189" s="16"/>
      <c r="C189" s="36"/>
      <c r="D189" s="18" t="s">
        <v>13</v>
      </c>
      <c r="E189" s="19">
        <f>DIF</f>
        <v>0</v>
      </c>
      <c r="F189" s="32"/>
      <c r="G189" s="33"/>
    </row>
    <row r="190" spans="2:7" ht="15">
      <c r="B190" s="23" t="s">
        <v>76</v>
      </c>
      <c r="C190" s="34" t="s">
        <v>152</v>
      </c>
      <c r="D190" s="45">
        <v>14.79</v>
      </c>
      <c r="E190" s="35">
        <f>D190*$E$189</f>
        <v>0</v>
      </c>
      <c r="F190" s="20">
        <v>1</v>
      </c>
      <c r="G190" s="20">
        <v>25</v>
      </c>
    </row>
    <row r="191" spans="2:7" ht="15">
      <c r="B191" s="23" t="s">
        <v>66</v>
      </c>
      <c r="C191" s="34" t="s">
        <v>153</v>
      </c>
      <c r="D191" s="71">
        <v>19.43</v>
      </c>
      <c r="E191" s="35">
        <f>D191*$E$189</f>
        <v>0</v>
      </c>
      <c r="F191" s="20">
        <v>1</v>
      </c>
      <c r="G191" s="20">
        <v>20</v>
      </c>
    </row>
    <row r="192" spans="2:7" ht="15">
      <c r="B192" s="23" t="s">
        <v>68</v>
      </c>
      <c r="C192" s="34" t="s">
        <v>154</v>
      </c>
      <c r="D192" s="71">
        <v>54.28</v>
      </c>
      <c r="E192" s="35">
        <f>D192*$E$189</f>
        <v>0</v>
      </c>
      <c r="F192" s="20">
        <v>1</v>
      </c>
      <c r="G192" s="20">
        <v>20</v>
      </c>
    </row>
    <row r="193" spans="2:7" ht="15">
      <c r="B193" s="26" t="s">
        <v>70</v>
      </c>
      <c r="C193" s="38" t="s">
        <v>155</v>
      </c>
      <c r="D193" s="47">
        <v>87.3</v>
      </c>
      <c r="E193" s="39">
        <f>D193*$E$189</f>
        <v>0</v>
      </c>
      <c r="F193" s="30">
        <v>1</v>
      </c>
      <c r="G193" s="30">
        <v>4</v>
      </c>
    </row>
    <row r="194" spans="2:7"/>
    <row r="195" spans="2:7">
      <c r="B195" s="8" t="s">
        <v>156</v>
      </c>
      <c r="C195" s="9"/>
      <c r="D195" s="9"/>
      <c r="E195" s="9"/>
      <c r="F195" s="9"/>
      <c r="G195" s="10"/>
    </row>
    <row r="196" spans="2:7" s="31" customFormat="1">
      <c r="B196" s="11" t="s">
        <v>7</v>
      </c>
      <c r="C196" s="11" t="s">
        <v>8</v>
      </c>
      <c r="D196" s="12" t="s">
        <v>9</v>
      </c>
      <c r="E196" s="50" t="s">
        <v>10</v>
      </c>
      <c r="F196" s="12" t="s">
        <v>11</v>
      </c>
      <c r="G196" s="15" t="s">
        <v>12</v>
      </c>
    </row>
    <row r="197" spans="2:7">
      <c r="B197" s="16"/>
      <c r="C197" s="36"/>
      <c r="D197" s="18" t="s">
        <v>13</v>
      </c>
      <c r="E197" s="19">
        <f>DIF</f>
        <v>0</v>
      </c>
      <c r="F197" s="32"/>
      <c r="G197" s="33"/>
    </row>
    <row r="198" spans="2:7" ht="15">
      <c r="B198" s="23" t="s">
        <v>30</v>
      </c>
      <c r="C198" s="34" t="s">
        <v>157</v>
      </c>
      <c r="D198" s="45">
        <v>14.65</v>
      </c>
      <c r="E198" s="35">
        <f>D198*$E$197</f>
        <v>0</v>
      </c>
      <c r="F198" s="20">
        <v>1</v>
      </c>
      <c r="G198" s="20">
        <v>20</v>
      </c>
    </row>
    <row r="199" spans="2:7" ht="15">
      <c r="B199" s="23" t="s">
        <v>158</v>
      </c>
      <c r="C199" s="24" t="s">
        <v>159</v>
      </c>
      <c r="D199" s="71">
        <v>31.16</v>
      </c>
      <c r="E199" s="35">
        <f>D199*$E$197</f>
        <v>0</v>
      </c>
      <c r="F199" s="17">
        <v>1</v>
      </c>
      <c r="G199" s="17">
        <v>20</v>
      </c>
    </row>
    <row r="200" spans="2:7" ht="15">
      <c r="B200" s="23" t="s">
        <v>90</v>
      </c>
      <c r="C200" s="34" t="s">
        <v>160</v>
      </c>
      <c r="D200" s="71">
        <v>32.76</v>
      </c>
      <c r="E200" s="35">
        <f>D200*$E$197</f>
        <v>0</v>
      </c>
      <c r="F200" s="20">
        <v>1</v>
      </c>
      <c r="G200" s="20">
        <v>10</v>
      </c>
    </row>
    <row r="201" spans="2:7" ht="15">
      <c r="B201" s="23" t="s">
        <v>145</v>
      </c>
      <c r="C201" s="34" t="s">
        <v>161</v>
      </c>
      <c r="D201" s="71">
        <v>72.209999999999994</v>
      </c>
      <c r="E201" s="35">
        <f>D201*$E$197</f>
        <v>0</v>
      </c>
      <c r="F201" s="20">
        <v>1</v>
      </c>
      <c r="G201" s="20">
        <v>5</v>
      </c>
    </row>
    <row r="202" spans="2:7" ht="15">
      <c r="B202" s="26" t="s">
        <v>147</v>
      </c>
      <c r="C202" s="38" t="s">
        <v>162</v>
      </c>
      <c r="D202" s="47">
        <v>74.09</v>
      </c>
      <c r="E202" s="39">
        <f>D202*$E$197</f>
        <v>0</v>
      </c>
      <c r="F202" s="30">
        <v>1</v>
      </c>
      <c r="G202" s="56">
        <v>5</v>
      </c>
    </row>
    <row r="203" spans="2:7" ht="15">
      <c r="B203" s="40"/>
      <c r="C203" s="41"/>
      <c r="D203" s="49"/>
      <c r="E203" s="43"/>
      <c r="F203" s="37"/>
      <c r="G203" s="37"/>
    </row>
    <row r="204" spans="2:7">
      <c r="B204" s="8" t="s">
        <v>163</v>
      </c>
      <c r="C204" s="9"/>
      <c r="D204" s="9"/>
      <c r="E204" s="9"/>
      <c r="F204" s="9"/>
      <c r="G204" s="10"/>
    </row>
    <row r="205" spans="2:7" s="31" customFormat="1">
      <c r="B205" s="11" t="s">
        <v>7</v>
      </c>
      <c r="C205" s="11" t="s">
        <v>8</v>
      </c>
      <c r="D205" s="12" t="s">
        <v>9</v>
      </c>
      <c r="E205" s="50" t="s">
        <v>10</v>
      </c>
      <c r="F205" s="12" t="s">
        <v>11</v>
      </c>
      <c r="G205" s="15" t="s">
        <v>12</v>
      </c>
    </row>
    <row r="206" spans="2:7">
      <c r="B206" s="16"/>
      <c r="C206" s="36"/>
      <c r="D206" s="18" t="s">
        <v>13</v>
      </c>
      <c r="E206" s="19">
        <f>DIF</f>
        <v>0</v>
      </c>
      <c r="F206" s="32"/>
      <c r="G206" s="33"/>
    </row>
    <row r="207" spans="2:7" ht="15">
      <c r="B207" s="23" t="s">
        <v>76</v>
      </c>
      <c r="C207" s="34" t="s">
        <v>164</v>
      </c>
      <c r="D207" s="45">
        <v>19.260000000000002</v>
      </c>
      <c r="E207" s="35">
        <f>D207*$E$189</f>
        <v>0</v>
      </c>
      <c r="F207" s="20">
        <v>1</v>
      </c>
      <c r="G207" s="20">
        <v>10</v>
      </c>
    </row>
    <row r="208" spans="2:7" ht="15">
      <c r="B208" s="23" t="s">
        <v>66</v>
      </c>
      <c r="C208" s="34" t="s">
        <v>165</v>
      </c>
      <c r="D208" s="71">
        <v>18.88</v>
      </c>
      <c r="E208" s="35">
        <f>D208*$E$189</f>
        <v>0</v>
      </c>
      <c r="F208" s="20">
        <v>1</v>
      </c>
      <c r="G208" s="20">
        <v>10</v>
      </c>
    </row>
    <row r="209" spans="2:8" ht="15">
      <c r="B209" s="23" t="s">
        <v>68</v>
      </c>
      <c r="C209" s="34" t="s">
        <v>166</v>
      </c>
      <c r="D209" s="71">
        <v>45.97</v>
      </c>
      <c r="E209" s="35">
        <f>D209*$E$189</f>
        <v>0</v>
      </c>
      <c r="F209" s="20">
        <v>1</v>
      </c>
      <c r="G209" s="20">
        <v>10</v>
      </c>
    </row>
    <row r="210" spans="2:8" ht="15">
      <c r="B210" s="26" t="s">
        <v>70</v>
      </c>
      <c r="C210" s="38" t="s">
        <v>167</v>
      </c>
      <c r="D210" s="47">
        <v>63</v>
      </c>
      <c r="E210" s="39">
        <f>D210*$E$189</f>
        <v>0</v>
      </c>
      <c r="F210" s="30">
        <v>1</v>
      </c>
      <c r="G210" s="30">
        <v>5</v>
      </c>
    </row>
    <row r="211" spans="2:8" ht="15">
      <c r="B211" s="40"/>
      <c r="C211" s="41"/>
      <c r="D211" s="49"/>
      <c r="E211" s="43"/>
      <c r="F211" s="37"/>
      <c r="G211" s="37"/>
    </row>
    <row r="212" spans="2:8">
      <c r="B212" s="8" t="s">
        <v>168</v>
      </c>
      <c r="C212" s="9"/>
      <c r="D212" s="9"/>
      <c r="E212" s="9"/>
      <c r="F212" s="9"/>
      <c r="G212" s="10"/>
    </row>
    <row r="213" spans="2:8" s="31" customFormat="1">
      <c r="B213" s="11" t="s">
        <v>7</v>
      </c>
      <c r="C213" s="11" t="s">
        <v>8</v>
      </c>
      <c r="D213" s="12" t="s">
        <v>9</v>
      </c>
      <c r="E213" s="50" t="s">
        <v>10</v>
      </c>
      <c r="F213" s="12" t="s">
        <v>11</v>
      </c>
      <c r="G213" s="15" t="s">
        <v>12</v>
      </c>
    </row>
    <row r="214" spans="2:8">
      <c r="B214" s="16"/>
      <c r="C214" s="36"/>
      <c r="D214" s="18" t="s">
        <v>13</v>
      </c>
      <c r="E214" s="19">
        <f>DIF</f>
        <v>0</v>
      </c>
      <c r="F214" s="32"/>
      <c r="G214" s="33"/>
    </row>
    <row r="215" spans="2:8" ht="15">
      <c r="B215" s="23" t="s">
        <v>16</v>
      </c>
      <c r="C215" s="34" t="s">
        <v>169</v>
      </c>
      <c r="D215" s="45">
        <v>12.14</v>
      </c>
      <c r="E215" s="35">
        <f>D215*$E$197</f>
        <v>0</v>
      </c>
      <c r="F215" s="20">
        <v>1</v>
      </c>
      <c r="G215" s="20">
        <v>50</v>
      </c>
    </row>
    <row r="216" spans="2:8" ht="15">
      <c r="B216" s="23" t="s">
        <v>66</v>
      </c>
      <c r="C216" s="24" t="s">
        <v>170</v>
      </c>
      <c r="D216" s="71">
        <v>11.58</v>
      </c>
      <c r="E216" s="35">
        <f>D216*$E$197</f>
        <v>0</v>
      </c>
      <c r="F216" s="17">
        <v>1</v>
      </c>
      <c r="G216" s="17">
        <v>25</v>
      </c>
    </row>
    <row r="217" spans="2:8" ht="15">
      <c r="B217" s="23" t="s">
        <v>68</v>
      </c>
      <c r="C217" s="34" t="s">
        <v>171</v>
      </c>
      <c r="D217" s="71">
        <v>31.3</v>
      </c>
      <c r="E217" s="35">
        <f>D217*$E$197</f>
        <v>0</v>
      </c>
      <c r="F217" s="20">
        <v>1</v>
      </c>
      <c r="G217" s="20">
        <v>25</v>
      </c>
    </row>
    <row r="218" spans="2:8" ht="15">
      <c r="B218" s="23" t="s">
        <v>70</v>
      </c>
      <c r="C218" s="34" t="s">
        <v>172</v>
      </c>
      <c r="D218" s="71">
        <v>56.76</v>
      </c>
      <c r="E218" s="35">
        <f>D218*$E$197</f>
        <v>0</v>
      </c>
      <c r="F218" s="20">
        <v>1</v>
      </c>
      <c r="G218" s="20">
        <v>5</v>
      </c>
    </row>
    <row r="219" spans="2:8" ht="15">
      <c r="B219" s="26" t="s">
        <v>72</v>
      </c>
      <c r="C219" s="38" t="s">
        <v>173</v>
      </c>
      <c r="D219" s="47">
        <v>171.35</v>
      </c>
      <c r="E219" s="39">
        <f>D219*$E$197</f>
        <v>0</v>
      </c>
      <c r="F219" s="30">
        <v>1</v>
      </c>
      <c r="G219" s="56">
        <v>4</v>
      </c>
    </row>
    <row r="220" spans="2:8" ht="15">
      <c r="B220" s="40"/>
      <c r="C220" s="41"/>
      <c r="D220" s="49"/>
      <c r="E220" s="43"/>
      <c r="F220" s="37"/>
      <c r="G220" s="37"/>
    </row>
    <row r="221" spans="2:8">
      <c r="B221" s="8" t="s">
        <v>174</v>
      </c>
      <c r="C221" s="9"/>
      <c r="D221" s="9"/>
      <c r="E221" s="9"/>
      <c r="F221" s="9"/>
      <c r="G221" s="10"/>
    </row>
    <row r="222" spans="2:8" s="31" customFormat="1">
      <c r="B222" s="11" t="s">
        <v>7</v>
      </c>
      <c r="C222" s="11" t="s">
        <v>8</v>
      </c>
      <c r="D222" s="12" t="s">
        <v>9</v>
      </c>
      <c r="E222" s="50" t="s">
        <v>10</v>
      </c>
      <c r="F222" s="12" t="s">
        <v>11</v>
      </c>
      <c r="G222" s="15" t="s">
        <v>12</v>
      </c>
    </row>
    <row r="223" spans="2:8">
      <c r="B223" s="79"/>
      <c r="C223" s="80"/>
      <c r="D223" s="51" t="s">
        <v>13</v>
      </c>
      <c r="E223" s="81">
        <f>DIF</f>
        <v>0</v>
      </c>
      <c r="F223" s="80"/>
      <c r="G223" s="33"/>
      <c r="H223" s="37"/>
    </row>
    <row r="224" spans="2:8">
      <c r="B224" s="23" t="s">
        <v>30</v>
      </c>
      <c r="C224" s="24" t="s">
        <v>175</v>
      </c>
      <c r="D224" s="25">
        <v>14.25</v>
      </c>
      <c r="E224" s="22">
        <f t="shared" ref="E224:E229" si="8">D224*$E$93</f>
        <v>0</v>
      </c>
      <c r="F224" s="17">
        <v>1</v>
      </c>
      <c r="G224" s="17">
        <v>25</v>
      </c>
    </row>
    <row r="225" spans="2:7">
      <c r="B225" s="23" t="s">
        <v>142</v>
      </c>
      <c r="C225" s="34" t="s">
        <v>176</v>
      </c>
      <c r="D225" s="25">
        <v>20.48</v>
      </c>
      <c r="E225" s="35">
        <f t="shared" si="8"/>
        <v>0</v>
      </c>
      <c r="F225" s="20">
        <v>1</v>
      </c>
      <c r="G225" s="20">
        <v>15</v>
      </c>
    </row>
    <row r="226" spans="2:7">
      <c r="B226" s="23" t="s">
        <v>90</v>
      </c>
      <c r="C226" s="34" t="s">
        <v>177</v>
      </c>
      <c r="D226" s="25">
        <v>23.16</v>
      </c>
      <c r="E226" s="35">
        <f t="shared" si="8"/>
        <v>0</v>
      </c>
      <c r="F226" s="20">
        <v>1</v>
      </c>
      <c r="G226" s="20">
        <v>25</v>
      </c>
    </row>
    <row r="227" spans="2:7">
      <c r="B227" s="23" t="s">
        <v>145</v>
      </c>
      <c r="C227" s="34" t="s">
        <v>178</v>
      </c>
      <c r="D227" s="25">
        <v>34.15</v>
      </c>
      <c r="E227" s="35">
        <f t="shared" si="8"/>
        <v>0</v>
      </c>
      <c r="F227" s="20">
        <v>1</v>
      </c>
      <c r="G227" s="20">
        <v>10</v>
      </c>
    </row>
    <row r="228" spans="2:7">
      <c r="B228" s="23" t="s">
        <v>147</v>
      </c>
      <c r="C228" s="34" t="s">
        <v>179</v>
      </c>
      <c r="D228" s="25">
        <v>46.09</v>
      </c>
      <c r="E228" s="35">
        <f t="shared" si="8"/>
        <v>0</v>
      </c>
      <c r="F228" s="20">
        <v>1</v>
      </c>
      <c r="G228" s="20">
        <v>10</v>
      </c>
    </row>
    <row r="229" spans="2:7">
      <c r="B229" s="26" t="s">
        <v>149</v>
      </c>
      <c r="C229" s="38" t="s">
        <v>180</v>
      </c>
      <c r="D229" s="28">
        <v>125.97</v>
      </c>
      <c r="E229" s="39">
        <f t="shared" si="8"/>
        <v>0</v>
      </c>
      <c r="F229" s="30">
        <v>1</v>
      </c>
      <c r="G229" s="30">
        <v>5</v>
      </c>
    </row>
    <row r="230" spans="2:7" ht="15">
      <c r="B230" s="40"/>
      <c r="C230" s="41"/>
      <c r="D230" s="49"/>
      <c r="E230" s="43"/>
      <c r="F230" s="37"/>
      <c r="G230" s="37"/>
    </row>
    <row r="231" spans="2:7">
      <c r="B231" s="8" t="s">
        <v>181</v>
      </c>
      <c r="C231" s="9"/>
      <c r="D231" s="9"/>
      <c r="E231" s="9"/>
      <c r="F231" s="9"/>
      <c r="G231" s="10"/>
    </row>
    <row r="232" spans="2:7" s="31" customFormat="1">
      <c r="B232" s="11" t="s">
        <v>7</v>
      </c>
      <c r="C232" s="11" t="s">
        <v>8</v>
      </c>
      <c r="D232" s="12" t="s">
        <v>9</v>
      </c>
      <c r="E232" s="50" t="s">
        <v>10</v>
      </c>
      <c r="F232" s="12" t="s">
        <v>11</v>
      </c>
      <c r="G232" s="15" t="s">
        <v>12</v>
      </c>
    </row>
    <row r="233" spans="2:7">
      <c r="B233" s="16"/>
      <c r="C233" s="36"/>
      <c r="D233" s="18" t="s">
        <v>13</v>
      </c>
      <c r="E233" s="19">
        <f>DIF</f>
        <v>0</v>
      </c>
      <c r="F233" s="33"/>
      <c r="G233" s="33"/>
    </row>
    <row r="234" spans="2:7" ht="15">
      <c r="B234" s="23" t="s">
        <v>16</v>
      </c>
      <c r="C234" s="34" t="s">
        <v>182</v>
      </c>
      <c r="D234" s="45">
        <v>28.77</v>
      </c>
      <c r="E234" s="35">
        <f>D234*$E$197</f>
        <v>0</v>
      </c>
      <c r="F234" s="20">
        <v>1</v>
      </c>
      <c r="G234" s="20">
        <v>40</v>
      </c>
    </row>
    <row r="235" spans="2:7" ht="15">
      <c r="B235" s="23" t="s">
        <v>66</v>
      </c>
      <c r="C235" s="24" t="s">
        <v>183</v>
      </c>
      <c r="D235" s="71">
        <v>35.11</v>
      </c>
      <c r="E235" s="35">
        <f>D235*$E$197</f>
        <v>0</v>
      </c>
      <c r="F235" s="17">
        <v>1</v>
      </c>
      <c r="G235" s="17">
        <v>20</v>
      </c>
    </row>
    <row r="236" spans="2:7" ht="15">
      <c r="B236" s="23" t="s">
        <v>68</v>
      </c>
      <c r="C236" s="34" t="s">
        <v>184</v>
      </c>
      <c r="D236" s="71">
        <v>62</v>
      </c>
      <c r="E236" s="35">
        <f>D236*$E$197</f>
        <v>0</v>
      </c>
      <c r="F236" s="20">
        <v>1</v>
      </c>
      <c r="G236" s="20">
        <v>15</v>
      </c>
    </row>
    <row r="237" spans="2:7" ht="15">
      <c r="B237" s="23" t="s">
        <v>70</v>
      </c>
      <c r="C237" s="34" t="s">
        <v>185</v>
      </c>
      <c r="D237" s="71">
        <v>125.88</v>
      </c>
      <c r="E237" s="35">
        <f>D237*$E$197</f>
        <v>0</v>
      </c>
      <c r="F237" s="20">
        <v>1</v>
      </c>
      <c r="G237" s="20">
        <v>5</v>
      </c>
    </row>
    <row r="238" spans="2:7" ht="15">
      <c r="B238" s="26" t="s">
        <v>72</v>
      </c>
      <c r="C238" s="38" t="s">
        <v>186</v>
      </c>
      <c r="D238" s="47">
        <v>247.41</v>
      </c>
      <c r="E238" s="39">
        <f>D238*$E$197</f>
        <v>0</v>
      </c>
      <c r="F238" s="30">
        <v>1</v>
      </c>
      <c r="G238" s="56">
        <v>2</v>
      </c>
    </row>
    <row r="239" spans="2:7" ht="15">
      <c r="B239" s="40"/>
      <c r="C239" s="41"/>
      <c r="D239" s="49"/>
      <c r="E239" s="43"/>
      <c r="F239" s="37"/>
      <c r="G239" s="37"/>
    </row>
    <row r="240" spans="2:7">
      <c r="B240" s="8" t="s">
        <v>187</v>
      </c>
      <c r="C240" s="9"/>
      <c r="D240" s="9"/>
      <c r="E240" s="9"/>
      <c r="F240" s="9"/>
      <c r="G240" s="10"/>
    </row>
    <row r="241" spans="2:7" s="31" customFormat="1">
      <c r="B241" s="11" t="s">
        <v>7</v>
      </c>
      <c r="C241" s="11" t="s">
        <v>8</v>
      </c>
      <c r="D241" s="12" t="s">
        <v>9</v>
      </c>
      <c r="E241" s="50" t="s">
        <v>10</v>
      </c>
      <c r="F241" s="12" t="s">
        <v>11</v>
      </c>
      <c r="G241" s="15" t="s">
        <v>12</v>
      </c>
    </row>
    <row r="242" spans="2:7">
      <c r="B242" s="16"/>
      <c r="C242" s="36"/>
      <c r="D242" s="18" t="s">
        <v>13</v>
      </c>
      <c r="E242" s="19">
        <f>DIF</f>
        <v>0</v>
      </c>
      <c r="F242" s="32"/>
      <c r="G242" s="33"/>
    </row>
    <row r="243" spans="2:7" ht="15">
      <c r="B243" s="23" t="s">
        <v>30</v>
      </c>
      <c r="C243" s="34" t="s">
        <v>188</v>
      </c>
      <c r="D243" s="45">
        <v>35.6</v>
      </c>
      <c r="E243" s="35">
        <f>D243*$E$189</f>
        <v>0</v>
      </c>
      <c r="F243" s="20">
        <v>1</v>
      </c>
      <c r="G243" s="20">
        <v>10</v>
      </c>
    </row>
    <row r="244" spans="2:7" ht="15">
      <c r="B244" s="23" t="s">
        <v>90</v>
      </c>
      <c r="C244" s="34" t="s">
        <v>189</v>
      </c>
      <c r="D244" s="71">
        <v>49.45</v>
      </c>
      <c r="E244" s="35">
        <f>D244*$E$189</f>
        <v>0</v>
      </c>
      <c r="F244" s="20">
        <v>1</v>
      </c>
      <c r="G244" s="20">
        <v>15</v>
      </c>
    </row>
    <row r="245" spans="2:7" ht="15">
      <c r="B245" s="23" t="s">
        <v>145</v>
      </c>
      <c r="C245" s="34" t="s">
        <v>190</v>
      </c>
      <c r="D245" s="71">
        <v>80.75</v>
      </c>
      <c r="E245" s="35">
        <f>D245*$E$189</f>
        <v>0</v>
      </c>
      <c r="F245" s="20">
        <v>1</v>
      </c>
      <c r="G245" s="20">
        <v>5</v>
      </c>
    </row>
    <row r="246" spans="2:7" ht="15">
      <c r="B246" s="26" t="s">
        <v>147</v>
      </c>
      <c r="C246" s="38" t="s">
        <v>191</v>
      </c>
      <c r="D246" s="47">
        <v>106.61</v>
      </c>
      <c r="E246" s="39">
        <f>D246*$E$189</f>
        <v>0</v>
      </c>
      <c r="F246" s="30">
        <v>1</v>
      </c>
      <c r="G246" s="30">
        <v>5</v>
      </c>
    </row>
    <row r="247" spans="2:7" ht="15">
      <c r="B247" s="40"/>
      <c r="C247" s="41"/>
      <c r="D247" s="49"/>
      <c r="E247" s="43"/>
      <c r="F247" s="37"/>
      <c r="G247" s="37"/>
    </row>
    <row r="248" spans="2:7">
      <c r="B248" s="8" t="s">
        <v>192</v>
      </c>
      <c r="C248" s="9"/>
      <c r="D248" s="9"/>
      <c r="E248" s="9"/>
      <c r="F248" s="9"/>
      <c r="G248" s="10"/>
    </row>
    <row r="249" spans="2:7" s="31" customFormat="1">
      <c r="B249" s="11" t="s">
        <v>7</v>
      </c>
      <c r="C249" s="11" t="s">
        <v>8</v>
      </c>
      <c r="D249" s="12" t="s">
        <v>9</v>
      </c>
      <c r="E249" s="50" t="s">
        <v>10</v>
      </c>
      <c r="F249" s="12" t="s">
        <v>11</v>
      </c>
      <c r="G249" s="15" t="s">
        <v>12</v>
      </c>
    </row>
    <row r="250" spans="2:7">
      <c r="B250" s="16"/>
      <c r="C250" s="36"/>
      <c r="D250" s="18" t="s">
        <v>13</v>
      </c>
      <c r="E250" s="19">
        <f>DIF</f>
        <v>0</v>
      </c>
      <c r="F250" s="33"/>
      <c r="G250" s="33"/>
    </row>
    <row r="251" spans="2:7" ht="15">
      <c r="B251" s="23" t="s">
        <v>16</v>
      </c>
      <c r="C251" s="34" t="s">
        <v>193</v>
      </c>
      <c r="D251" s="45">
        <v>12.4</v>
      </c>
      <c r="E251" s="35">
        <f>D251*$E$189</f>
        <v>0</v>
      </c>
      <c r="F251" s="20">
        <v>1</v>
      </c>
      <c r="G251" s="20">
        <v>25</v>
      </c>
    </row>
    <row r="252" spans="2:7" ht="15">
      <c r="B252" s="23" t="s">
        <v>66</v>
      </c>
      <c r="C252" s="34" t="s">
        <v>194</v>
      </c>
      <c r="D252" s="71">
        <v>16.73</v>
      </c>
      <c r="E252" s="35">
        <f>D252*$E$189</f>
        <v>0</v>
      </c>
      <c r="F252" s="20">
        <v>1</v>
      </c>
      <c r="G252" s="20">
        <v>20</v>
      </c>
    </row>
    <row r="253" spans="2:7" ht="15">
      <c r="B253" s="23" t="s">
        <v>68</v>
      </c>
      <c r="C253" s="34" t="s">
        <v>195</v>
      </c>
      <c r="D253" s="71">
        <v>56.71</v>
      </c>
      <c r="E253" s="35">
        <f>D253*$E$189</f>
        <v>0</v>
      </c>
      <c r="F253" s="20">
        <v>1</v>
      </c>
      <c r="G253" s="20">
        <v>10</v>
      </c>
    </row>
    <row r="254" spans="2:7" ht="15">
      <c r="B254" s="26" t="s">
        <v>70</v>
      </c>
      <c r="C254" s="38" t="s">
        <v>196</v>
      </c>
      <c r="D254" s="47">
        <v>129.28</v>
      </c>
      <c r="E254" s="39">
        <f>D254*$E$189</f>
        <v>0</v>
      </c>
      <c r="F254" s="30">
        <v>1</v>
      </c>
      <c r="G254" s="30">
        <v>4</v>
      </c>
    </row>
    <row r="255" spans="2:7" ht="15">
      <c r="B255" s="40"/>
      <c r="C255" s="41"/>
      <c r="D255" s="49"/>
      <c r="E255" s="43"/>
      <c r="F255" s="37"/>
      <c r="G255" s="37"/>
    </row>
    <row r="256" spans="2:7">
      <c r="B256" s="8" t="s">
        <v>197</v>
      </c>
      <c r="C256" s="9"/>
      <c r="D256" s="9"/>
      <c r="E256" s="9"/>
      <c r="F256" s="9"/>
      <c r="G256" s="10"/>
    </row>
    <row r="257" spans="2:7" s="31" customFormat="1">
      <c r="B257" s="11" t="s">
        <v>7</v>
      </c>
      <c r="C257" s="11" t="s">
        <v>8</v>
      </c>
      <c r="D257" s="12" t="s">
        <v>9</v>
      </c>
      <c r="E257" s="50" t="s">
        <v>10</v>
      </c>
      <c r="F257" s="12" t="s">
        <v>11</v>
      </c>
      <c r="G257" s="15" t="s">
        <v>12</v>
      </c>
    </row>
    <row r="258" spans="2:7">
      <c r="B258" s="16"/>
      <c r="C258" s="36"/>
      <c r="D258" s="18" t="s">
        <v>13</v>
      </c>
      <c r="E258" s="19">
        <f>DIF</f>
        <v>0</v>
      </c>
      <c r="F258" s="33"/>
      <c r="G258" s="33"/>
    </row>
    <row r="259" spans="2:7" ht="15">
      <c r="B259" s="23" t="s">
        <v>16</v>
      </c>
      <c r="C259" s="34" t="s">
        <v>198</v>
      </c>
      <c r="D259" s="45">
        <v>15.86</v>
      </c>
      <c r="E259" s="35">
        <f>D259*$E$258</f>
        <v>0</v>
      </c>
      <c r="F259" s="20">
        <v>1</v>
      </c>
      <c r="G259" s="20">
        <v>25</v>
      </c>
    </row>
    <row r="260" spans="2:7" ht="15">
      <c r="B260" s="46" t="s">
        <v>66</v>
      </c>
      <c r="C260" s="38" t="s">
        <v>199</v>
      </c>
      <c r="D260" s="47">
        <v>34.46</v>
      </c>
      <c r="E260" s="29">
        <f>D260*$E$258</f>
        <v>0</v>
      </c>
      <c r="F260" s="30">
        <v>1</v>
      </c>
      <c r="G260" s="30">
        <v>20</v>
      </c>
    </row>
    <row r="261" spans="2:7" ht="15">
      <c r="B261" s="48"/>
      <c r="C261" s="41"/>
      <c r="D261" s="49"/>
      <c r="E261" s="43"/>
      <c r="F261" s="37"/>
      <c r="G261" s="37"/>
    </row>
    <row r="262" spans="2:7">
      <c r="B262" s="8" t="s">
        <v>200</v>
      </c>
      <c r="C262" s="9"/>
      <c r="D262" s="9"/>
      <c r="E262" s="9"/>
      <c r="F262" s="9"/>
      <c r="G262" s="10"/>
    </row>
    <row r="263" spans="2:7" s="31" customFormat="1">
      <c r="B263" s="11" t="s">
        <v>7</v>
      </c>
      <c r="C263" s="11" t="s">
        <v>8</v>
      </c>
      <c r="D263" s="12" t="s">
        <v>9</v>
      </c>
      <c r="E263" s="50" t="s">
        <v>10</v>
      </c>
      <c r="F263" s="12" t="s">
        <v>11</v>
      </c>
      <c r="G263" s="15" t="s">
        <v>12</v>
      </c>
    </row>
    <row r="264" spans="2:7">
      <c r="B264" s="16"/>
      <c r="C264" s="36"/>
      <c r="D264" s="18" t="s">
        <v>13</v>
      </c>
      <c r="E264" s="19">
        <f>DIF</f>
        <v>0</v>
      </c>
      <c r="F264" s="32"/>
      <c r="G264" s="33"/>
    </row>
    <row r="265" spans="2:7" ht="15">
      <c r="B265" s="23" t="s">
        <v>147</v>
      </c>
      <c r="C265" s="34" t="s">
        <v>201</v>
      </c>
      <c r="D265" s="45">
        <v>14.55</v>
      </c>
      <c r="E265" s="35">
        <f>D265*$E$264</f>
        <v>0</v>
      </c>
      <c r="F265" s="20">
        <v>1</v>
      </c>
      <c r="G265" s="20">
        <v>25</v>
      </c>
    </row>
    <row r="266" spans="2:7" ht="15">
      <c r="B266" s="46" t="s">
        <v>202</v>
      </c>
      <c r="C266" s="38" t="s">
        <v>203</v>
      </c>
      <c r="D266" s="47">
        <v>18.5</v>
      </c>
      <c r="E266" s="29">
        <f>D266*$E$264</f>
        <v>0</v>
      </c>
      <c r="F266" s="30">
        <v>1</v>
      </c>
      <c r="G266" s="30">
        <v>25</v>
      </c>
    </row>
    <row r="267" spans="2:7" ht="15">
      <c r="B267" s="48"/>
      <c r="C267" s="41"/>
      <c r="D267" s="49"/>
      <c r="E267" s="43"/>
      <c r="F267" s="37"/>
      <c r="G267" s="37"/>
    </row>
    <row r="268" spans="2:7">
      <c r="B268" s="8" t="s">
        <v>204</v>
      </c>
      <c r="C268" s="9"/>
      <c r="D268" s="9"/>
      <c r="E268" s="9"/>
      <c r="F268" s="9"/>
      <c r="G268" s="10"/>
    </row>
    <row r="269" spans="2:7" s="31" customFormat="1">
      <c r="B269" s="11" t="s">
        <v>7</v>
      </c>
      <c r="C269" s="11" t="s">
        <v>8</v>
      </c>
      <c r="D269" s="12" t="s">
        <v>9</v>
      </c>
      <c r="E269" s="50" t="s">
        <v>10</v>
      </c>
      <c r="F269" s="12" t="s">
        <v>11</v>
      </c>
      <c r="G269" s="15" t="s">
        <v>12</v>
      </c>
    </row>
    <row r="270" spans="2:7">
      <c r="B270" s="16"/>
      <c r="C270" s="36"/>
      <c r="D270" s="18" t="s">
        <v>13</v>
      </c>
      <c r="E270" s="19">
        <f>DIF</f>
        <v>0</v>
      </c>
      <c r="F270" s="32"/>
      <c r="G270" s="33"/>
    </row>
    <row r="271" spans="2:7" ht="15">
      <c r="B271" s="23" t="s">
        <v>147</v>
      </c>
      <c r="C271" s="34" t="s">
        <v>205</v>
      </c>
      <c r="D271" s="45">
        <v>22.83</v>
      </c>
      <c r="E271" s="35">
        <f>D271*$E$270</f>
        <v>0</v>
      </c>
      <c r="F271" s="20">
        <v>1</v>
      </c>
      <c r="G271" s="20">
        <v>25</v>
      </c>
    </row>
    <row r="272" spans="2:7" ht="15">
      <c r="B272" s="46" t="s">
        <v>202</v>
      </c>
      <c r="C272" s="38" t="s">
        <v>206</v>
      </c>
      <c r="D272" s="47">
        <v>32.479999999999997</v>
      </c>
      <c r="E272" s="29">
        <f>D272*$E$270</f>
        <v>0</v>
      </c>
      <c r="F272" s="30">
        <v>1</v>
      </c>
      <c r="G272" s="30">
        <v>25</v>
      </c>
    </row>
    <row r="273" spans="1:2"/>
    <row r="274" spans="1:2">
      <c r="B274" s="82" t="s">
        <v>207</v>
      </c>
    </row>
    <row r="275" spans="1:2"/>
    <row r="276" spans="1:2"/>
    <row r="277" spans="1:2"/>
    <row r="278" spans="1:2"/>
    <row r="279" spans="1:2"/>
    <row r="280" spans="1:2"/>
    <row r="281" spans="1:2"/>
    <row r="282" spans="1:2"/>
    <row r="283" spans="1:2">
      <c r="A283" s="37"/>
      <c r="B283" s="37"/>
    </row>
    <row r="284" spans="1:2"/>
    <row r="285" spans="1:2"/>
    <row r="286" spans="1:2"/>
    <row r="287" spans="1:2"/>
    <row r="288" spans="1:2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</sheetData>
  <sheetProtection algorithmName="SHA-512" hashValue="OI4VHubxHFGKAui6YhV1lCZkfP4v597yIRE2EV8oD1GQi+wykTFq0LlHY6EIbR6S7hWLzXk0HnXVCONTfgSZAg==" saltValue="7ZSl9sO+k2xkg/lcPifu7w==" spinCount="100000" sheet="1" objects="1" scenarios="1" selectLockedCells="1"/>
  <hyperlinks>
    <hyperlink ref="A8" r:id="rId1"/>
    <hyperlink ref="A6" r:id="rId2"/>
  </hyperlinks>
  <pageMargins left="0.7" right="0.7" top="0.75" bottom="0.75" header="0.3" footer="0.3"/>
  <pageSetup fitToHeight="7" orientation="portrait" r:id="rId3"/>
  <headerFooter alignWithMargins="0">
    <oddFooter>Page &amp;P of &amp;N</oddFooter>
  </headerFooter>
  <rowBreaks count="7" manualBreakCount="7">
    <brk id="44" max="16383" man="1"/>
    <brk id="79" max="16383" man="1"/>
    <brk id="112" max="16383" man="1"/>
    <brk id="146" max="16383" man="1"/>
    <brk id="184" max="16383" man="1"/>
    <brk id="219" max="16383" man="1"/>
    <brk id="254" max="16383" man="1"/>
  </rowBreaks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PCV Fittings</vt:lpstr>
      <vt:lpstr>'PCV Fittings'!DIF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2013-08-02T17:23:26Z</cp:lastPrinted>
  <dcterms:created xsi:type="dcterms:W3CDTF">2013-08-02T15:58:18Z</dcterms:created>
  <dcterms:modified xsi:type="dcterms:W3CDTF">2013-08-02T17:23:29Z</dcterms:modified>
</cp:coreProperties>
</file>