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9195" windowHeight="9720"/>
  </bookViews>
  <sheets>
    <sheet name="Pipes" sheetId="1" r:id="rId1"/>
  </sheets>
  <externalReferences>
    <externalReference r:id="rId2"/>
  </externalReferences>
  <definedNames>
    <definedName name="_xlnm._FilterDatabase" localSheetId="0" hidden="1">Pipes!$A$2:$G$119</definedName>
    <definedName name="BFBCM" localSheetId="0">#REF!</definedName>
    <definedName name="BFBCM">#REF!</definedName>
    <definedName name="BMX" localSheetId="0">#REF!</definedName>
    <definedName name="BMX">#REF!</definedName>
    <definedName name="CIF" localSheetId="0">Pipes!$G$7</definedName>
    <definedName name="CIF">#REF!</definedName>
    <definedName name="DESC" localSheetId="0">#REF!</definedName>
    <definedName name="DESC">#REF!</definedName>
    <definedName name="DESCR" localSheetId="0">#REF!</definedName>
    <definedName name="DESCR">#REF!</definedName>
    <definedName name="DID">#REF!</definedName>
    <definedName name="DIF" localSheetId="0">#REF!</definedName>
    <definedName name="DIF">'[1]Black Nipples'!$G$8</definedName>
    <definedName name="FF" localSheetId="0">#REF!</definedName>
    <definedName name="FF">#REF!</definedName>
    <definedName name="FPM" localSheetId="0">#REF!</definedName>
    <definedName name="FPM">#REF!</definedName>
    <definedName name="GIM" localSheetId="0">#REF!</definedName>
    <definedName name="GIM">#REF!</definedName>
    <definedName name="GWO" localSheetId="0">#REF!</definedName>
    <definedName name="GWO">#REF!</definedName>
    <definedName name="HH" localSheetId="0">#REF!</definedName>
    <definedName name="HH">#REF!</definedName>
    <definedName name="MIF" localSheetId="0">#REF!</definedName>
    <definedName name="MIF">#REF!</definedName>
    <definedName name="NX" localSheetId="0">#REF!</definedName>
    <definedName name="NX">#REF!</definedName>
    <definedName name="SCI" localSheetId="0">#REF!</definedName>
    <definedName name="SCI">#REF!</definedName>
    <definedName name="SL" localSheetId="0">#REF!</definedName>
    <definedName name="SL">#REF!</definedName>
    <definedName name="SPF" localSheetId="0">#REF!</definedName>
    <definedName name="SPF">#REF!</definedName>
    <definedName name="SPP" localSheetId="0">#REF!</definedName>
    <definedName name="SPP">#REF!</definedName>
    <definedName name="ULO" localSheetId="0">#REF!</definedName>
    <definedName name="ULO">#REF!</definedName>
    <definedName name="WT" localSheetId="0">#REF!</definedName>
    <definedName name="WT">#REF!</definedName>
  </definedNames>
  <calcPr calcId="125725"/>
</workbook>
</file>

<file path=xl/calcChain.xml><?xml version="1.0" encoding="utf-8"?>
<calcChain xmlns="http://schemas.openxmlformats.org/spreadsheetml/2006/main">
  <c r="E109" i="1"/>
  <c r="E117" s="1"/>
  <c r="E96"/>
  <c r="E104" s="1"/>
  <c r="E83"/>
  <c r="E91" s="1"/>
  <c r="E78"/>
  <c r="E77"/>
  <c r="E76"/>
  <c r="E75"/>
  <c r="E74"/>
  <c r="E73"/>
  <c r="E69"/>
  <c r="E68"/>
  <c r="E67"/>
  <c r="E66"/>
  <c r="E65"/>
  <c r="E64"/>
  <c r="E63"/>
  <c r="E59"/>
  <c r="E58"/>
  <c r="E57"/>
  <c r="E56"/>
  <c r="E52"/>
  <c r="E51"/>
  <c r="E50"/>
  <c r="E49"/>
  <c r="E45"/>
  <c r="E44"/>
  <c r="E43"/>
  <c r="E42"/>
  <c r="E41"/>
  <c r="E37"/>
  <c r="E36"/>
  <c r="E35"/>
  <c r="E34"/>
  <c r="E33"/>
  <c r="E32"/>
  <c r="E28"/>
  <c r="E27"/>
  <c r="E26"/>
  <c r="E25"/>
  <c r="E24"/>
  <c r="E23"/>
  <c r="E22"/>
  <c r="E18"/>
  <c r="E17"/>
  <c r="E16"/>
  <c r="E15"/>
  <c r="E14"/>
  <c r="E13"/>
  <c r="E12"/>
  <c r="E11"/>
  <c r="E79" l="1"/>
  <c r="E84"/>
  <c r="E86"/>
  <c r="E88"/>
  <c r="E90"/>
  <c r="E92"/>
  <c r="E97"/>
  <c r="E99"/>
  <c r="E101"/>
  <c r="E103"/>
  <c r="E105"/>
  <c r="E110"/>
  <c r="E112"/>
  <c r="E114"/>
  <c r="E116"/>
  <c r="E118"/>
  <c r="E85"/>
  <c r="E87"/>
  <c r="E89"/>
  <c r="E98"/>
  <c r="E100"/>
  <c r="E102"/>
  <c r="E111"/>
  <c r="E113"/>
  <c r="E115"/>
</calcChain>
</file>

<file path=xl/sharedStrings.xml><?xml version="1.0" encoding="utf-8"?>
<sst xmlns="http://schemas.openxmlformats.org/spreadsheetml/2006/main" count="229" uniqueCount="107">
  <si>
    <t>Pipes</t>
  </si>
  <si>
    <t>Pipes Pricelist October 1, 2012</t>
  </si>
  <si>
    <t>www.leointernational.com</t>
  </si>
  <si>
    <t>(718) 290-8005</t>
  </si>
  <si>
    <t>info@leointernational.com</t>
  </si>
  <si>
    <t>Your Multiplier:</t>
  </si>
  <si>
    <t>NO HUB PIPE X 10 FT</t>
  </si>
  <si>
    <t>NOM SIZE</t>
  </si>
  <si>
    <t>ITEM CODE</t>
  </si>
  <si>
    <t>LIST PRICE</t>
  </si>
  <si>
    <t>NET PRICE</t>
  </si>
  <si>
    <t>BUNDLE</t>
  </si>
  <si>
    <t>WEIGHT</t>
  </si>
  <si>
    <t>Mult. =</t>
  </si>
  <si>
    <t>1-1/2"</t>
  </si>
  <si>
    <t>NPS112</t>
  </si>
  <si>
    <t>2"</t>
  </si>
  <si>
    <t>NPS2</t>
  </si>
  <si>
    <t>3"</t>
  </si>
  <si>
    <t>NPS3</t>
  </si>
  <si>
    <t>4"</t>
  </si>
  <si>
    <t>NPS4</t>
  </si>
  <si>
    <t>5"</t>
  </si>
  <si>
    <t>NPL5</t>
  </si>
  <si>
    <t>6"</t>
  </si>
  <si>
    <t>NPL6</t>
  </si>
  <si>
    <t>8"</t>
  </si>
  <si>
    <t>NPL8</t>
  </si>
  <si>
    <t>EXTRA HEAVY SINGLE HUB PIPE X 10 FT</t>
  </si>
  <si>
    <t>XPS210</t>
  </si>
  <si>
    <t>XPS310</t>
  </si>
  <si>
    <t>XPS410</t>
  </si>
  <si>
    <t>XPL510</t>
  </si>
  <si>
    <t>XPL610</t>
  </si>
  <si>
    <t>XPL810</t>
  </si>
  <si>
    <t>EXTRA HEAVY SINGLE HUB PIPE X 5 FT</t>
  </si>
  <si>
    <t>XPS35</t>
  </si>
  <si>
    <t>XPS45</t>
  </si>
  <si>
    <t>XPL55</t>
  </si>
  <si>
    <t>XPL65</t>
  </si>
  <si>
    <t>XPL85</t>
  </si>
  <si>
    <t>EXTRA HEAVY SINGLE HUB PIPE X 3 FT</t>
  </si>
  <si>
    <t>XPS43</t>
  </si>
  <si>
    <t>XPL53</t>
  </si>
  <si>
    <t>XPL63</t>
  </si>
  <si>
    <t>XPL83</t>
  </si>
  <si>
    <t>EXTRA HEAVY DOUBLE HUB PIPE X 5 FT</t>
  </si>
  <si>
    <t>XPS25D</t>
  </si>
  <si>
    <t>XPS35D</t>
  </si>
  <si>
    <t>XPS45D</t>
  </si>
  <si>
    <t>EXTRA HEAVY DOUBLE HUB PIPE X 30 IN</t>
  </si>
  <si>
    <t>XPS430D</t>
  </si>
  <si>
    <t>XPL630D</t>
  </si>
  <si>
    <t>XPL830D</t>
  </si>
  <si>
    <t xml:space="preserve">    </t>
  </si>
  <si>
    <t>SERVICE WEIGHT SINGLE HUB PIPE X 10 FT</t>
  </si>
  <si>
    <t>SPS210</t>
  </si>
  <si>
    <t>SPS310</t>
  </si>
  <si>
    <t>SPS410</t>
  </si>
  <si>
    <t>SPL510</t>
  </si>
  <si>
    <t>SPL610</t>
  </si>
  <si>
    <t>SPL810</t>
  </si>
  <si>
    <t>SERVICE WEIGHT SINGLE HUB PIPE X 5 FT</t>
  </si>
  <si>
    <t>SPS25</t>
  </si>
  <si>
    <t>SPS35</t>
  </si>
  <si>
    <t>SPS45</t>
  </si>
  <si>
    <t>SPL55</t>
  </si>
  <si>
    <t>SPL65</t>
  </si>
  <si>
    <t>SPL85</t>
  </si>
  <si>
    <t>BRASS PIPE X 12 FT</t>
  </si>
  <si>
    <t>1/8"</t>
  </si>
  <si>
    <t>BRP1812</t>
  </si>
  <si>
    <t>1/4"</t>
  </si>
  <si>
    <t>BRP1412</t>
  </si>
  <si>
    <t>3/8"</t>
  </si>
  <si>
    <t>BRP3812</t>
  </si>
  <si>
    <t>1/2"</t>
  </si>
  <si>
    <t>BRP1212</t>
  </si>
  <si>
    <t>3/4"</t>
  </si>
  <si>
    <t>BRP3412</t>
  </si>
  <si>
    <t>1"</t>
  </si>
  <si>
    <t>BRP112</t>
  </si>
  <si>
    <t>1-1/4"</t>
  </si>
  <si>
    <t>BRP11412</t>
  </si>
  <si>
    <t>BRP11212</t>
  </si>
  <si>
    <t>BRP212</t>
  </si>
  <si>
    <t>SCH40 BLACK PIPE TBE X 10 FT</t>
  </si>
  <si>
    <t>PIB12</t>
  </si>
  <si>
    <t>PIB34</t>
  </si>
  <si>
    <t xml:space="preserve">PIB1 </t>
  </si>
  <si>
    <t>PIB114</t>
  </si>
  <si>
    <t>PIB112</t>
  </si>
  <si>
    <t>PIB2</t>
  </si>
  <si>
    <t>2-1/2"</t>
  </si>
  <si>
    <t>PIB212</t>
  </si>
  <si>
    <t xml:space="preserve">PIB3 </t>
  </si>
  <si>
    <t>PIB4</t>
  </si>
  <si>
    <t>SCH40 GALV PIPE TBE X 10 FT</t>
  </si>
  <si>
    <t>PIG12</t>
  </si>
  <si>
    <t>PIG34</t>
  </si>
  <si>
    <t xml:space="preserve">PIG1 </t>
  </si>
  <si>
    <t>PIG114</t>
  </si>
  <si>
    <t>PIG112</t>
  </si>
  <si>
    <t>PIG2</t>
  </si>
  <si>
    <t>PIG212</t>
  </si>
  <si>
    <t xml:space="preserve">PIG3 </t>
  </si>
  <si>
    <t>PIG4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</si>
</sst>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.00;\-&quot;$&quot;#,##0.00;;@"/>
    <numFmt numFmtId="167" formatCode="&quot;$&quot;#,##0.000"/>
    <numFmt numFmtId="168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2"/>
      <color rgb="FFFF0000"/>
      <name val="Arial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宋体"/>
      <charset val="134"/>
    </font>
    <font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9">
    <xf numFmtId="0" fontId="0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3" fillId="0" borderId="0"/>
    <xf numFmtId="0" fontId="1" fillId="0" borderId="0"/>
    <xf numFmtId="0" fontId="24" fillId="0" borderId="0">
      <alignment vertical="center"/>
    </xf>
    <xf numFmtId="0" fontId="25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1">
    <xf numFmtId="0" fontId="0" fillId="0" borderId="0" xfId="0"/>
    <xf numFmtId="0" fontId="18" fillId="0" borderId="0" xfId="1"/>
    <xf numFmtId="2" fontId="18" fillId="0" borderId="0" xfId="1" applyNumberFormat="1"/>
    <xf numFmtId="164" fontId="18" fillId="0" borderId="0" xfId="1" applyNumberFormat="1"/>
    <xf numFmtId="2" fontId="19" fillId="0" borderId="0" xfId="1" applyNumberFormat="1" applyFont="1"/>
    <xf numFmtId="0" fontId="18" fillId="0" borderId="0" xfId="1" applyFill="1"/>
    <xf numFmtId="0" fontId="20" fillId="0" borderId="0" xfId="2" applyAlignment="1" applyProtection="1"/>
    <xf numFmtId="0" fontId="18" fillId="0" borderId="0" xfId="1" applyFont="1"/>
    <xf numFmtId="0" fontId="21" fillId="0" borderId="0" xfId="1" applyFont="1" applyBorder="1" applyAlignment="1">
      <alignment horizontal="right"/>
    </xf>
    <xf numFmtId="165" fontId="21" fillId="33" borderId="10" xfId="1" applyNumberFormat="1" applyFont="1" applyFill="1" applyBorder="1" applyProtection="1">
      <protection locked="0"/>
    </xf>
    <xf numFmtId="0" fontId="22" fillId="34" borderId="11" xfId="1" applyFont="1" applyFill="1" applyBorder="1" applyAlignment="1">
      <alignment horizontal="centerContinuous"/>
    </xf>
    <xf numFmtId="0" fontId="18" fillId="34" borderId="12" xfId="1" applyFill="1" applyBorder="1" applyAlignment="1">
      <alignment horizontal="centerContinuous"/>
    </xf>
    <xf numFmtId="2" fontId="18" fillId="34" borderId="12" xfId="1" applyNumberFormat="1" applyFill="1" applyBorder="1" applyAlignment="1">
      <alignment horizontal="centerContinuous"/>
    </xf>
    <xf numFmtId="164" fontId="22" fillId="34" borderId="12" xfId="1" applyNumberFormat="1" applyFont="1" applyFill="1" applyBorder="1" applyAlignment="1">
      <alignment horizontal="centerContinuous"/>
    </xf>
    <xf numFmtId="0" fontId="22" fillId="34" borderId="12" xfId="1" applyFont="1" applyFill="1" applyBorder="1" applyAlignment="1">
      <alignment horizontal="centerContinuous"/>
    </xf>
    <xf numFmtId="0" fontId="18" fillId="34" borderId="13" xfId="1" applyFill="1" applyBorder="1" applyAlignment="1">
      <alignment horizontal="centerContinuous"/>
    </xf>
    <xf numFmtId="0" fontId="22" fillId="0" borderId="14" xfId="1" applyFont="1" applyBorder="1"/>
    <xf numFmtId="0" fontId="22" fillId="0" borderId="15" xfId="1" applyFont="1" applyBorder="1"/>
    <xf numFmtId="2" fontId="22" fillId="0" borderId="10" xfId="1" applyNumberFormat="1" applyFont="1" applyBorder="1"/>
    <xf numFmtId="164" fontId="22" fillId="0" borderId="16" xfId="1" applyNumberFormat="1" applyFont="1" applyBorder="1"/>
    <xf numFmtId="0" fontId="22" fillId="0" borderId="10" xfId="1" applyFont="1" applyFill="1" applyBorder="1"/>
    <xf numFmtId="0" fontId="22" fillId="0" borderId="10" xfId="1" applyFont="1" applyFill="1" applyBorder="1" applyAlignment="1">
      <alignment wrapText="1"/>
    </xf>
    <xf numFmtId="0" fontId="18" fillId="0" borderId="14" xfId="1" applyBorder="1" applyAlignment="1">
      <alignment horizontal="center"/>
    </xf>
    <xf numFmtId="0" fontId="18" fillId="0" borderId="14" xfId="1" applyBorder="1"/>
    <xf numFmtId="2" fontId="18" fillId="33" borderId="11" xfId="1" applyNumberFormat="1" applyFill="1" applyBorder="1" applyAlignment="1">
      <alignment horizontal="right"/>
    </xf>
    <xf numFmtId="165" fontId="18" fillId="33" borderId="13" xfId="1" applyNumberFormat="1" applyFill="1" applyBorder="1" applyAlignment="1">
      <alignment horizontal="left"/>
    </xf>
    <xf numFmtId="0" fontId="18" fillId="0" borderId="16" xfId="1" applyBorder="1"/>
    <xf numFmtId="0" fontId="18" fillId="0" borderId="17" xfId="1" applyFont="1" applyBorder="1" applyAlignment="1">
      <alignment horizontal="center"/>
    </xf>
    <xf numFmtId="0" fontId="18" fillId="0" borderId="17" xfId="1" applyFont="1" applyBorder="1"/>
    <xf numFmtId="166" fontId="18" fillId="0" borderId="17" xfId="1" applyNumberFormat="1" applyFill="1" applyBorder="1"/>
    <xf numFmtId="167" fontId="18" fillId="35" borderId="17" xfId="3" applyNumberFormat="1" applyFont="1" applyFill="1" applyBorder="1"/>
    <xf numFmtId="0" fontId="18" fillId="0" borderId="18" xfId="1" applyBorder="1"/>
    <xf numFmtId="2" fontId="18" fillId="0" borderId="18" xfId="1" applyNumberFormat="1" applyBorder="1"/>
    <xf numFmtId="0" fontId="18" fillId="0" borderId="19" xfId="1" applyFont="1" applyBorder="1" applyAlignment="1">
      <alignment horizontal="center"/>
    </xf>
    <xf numFmtId="0" fontId="18" fillId="0" borderId="19" xfId="1" applyFont="1" applyBorder="1"/>
    <xf numFmtId="166" fontId="18" fillId="0" borderId="19" xfId="1" applyNumberFormat="1" applyFill="1" applyBorder="1"/>
    <xf numFmtId="167" fontId="18" fillId="35" borderId="19" xfId="3" applyNumberFormat="1" applyFont="1" applyFill="1" applyBorder="1"/>
    <xf numFmtId="0" fontId="18" fillId="0" borderId="20" xfId="1" applyBorder="1"/>
    <xf numFmtId="2" fontId="18" fillId="0" borderId="19" xfId="1" applyNumberFormat="1" applyBorder="1"/>
    <xf numFmtId="0" fontId="18" fillId="0" borderId="21" xfId="1" applyFont="1" applyBorder="1" applyAlignment="1">
      <alignment horizontal="center"/>
    </xf>
    <xf numFmtId="0" fontId="18" fillId="0" borderId="21" xfId="1" applyFont="1" applyBorder="1"/>
    <xf numFmtId="166" fontId="18" fillId="0" borderId="21" xfId="1" applyNumberFormat="1" applyFill="1" applyBorder="1"/>
    <xf numFmtId="168" fontId="0" fillId="0" borderId="21" xfId="3" applyNumberFormat="1" applyFont="1" applyFill="1" applyBorder="1"/>
    <xf numFmtId="0" fontId="18" fillId="0" borderId="21" xfId="1" applyBorder="1"/>
    <xf numFmtId="0" fontId="18" fillId="0" borderId="19" xfId="1" applyBorder="1"/>
    <xf numFmtId="2" fontId="18" fillId="0" borderId="20" xfId="1" applyNumberFormat="1" applyBorder="1"/>
    <xf numFmtId="168" fontId="18" fillId="0" borderId="19" xfId="1" applyNumberFormat="1" applyFill="1" applyBorder="1"/>
    <xf numFmtId="0" fontId="18" fillId="0" borderId="0" xfId="1" applyBorder="1"/>
    <xf numFmtId="0" fontId="18" fillId="0" borderId="12" xfId="1" applyFont="1" applyBorder="1" applyAlignment="1">
      <alignment horizontal="center"/>
    </xf>
    <xf numFmtId="0" fontId="18" fillId="0" borderId="12" xfId="1" applyFont="1" applyBorder="1"/>
    <xf numFmtId="166" fontId="18" fillId="0" borderId="12" xfId="1" applyNumberFormat="1" applyFill="1" applyBorder="1"/>
    <xf numFmtId="168" fontId="0" fillId="0" borderId="12" xfId="3" applyNumberFormat="1" applyFont="1" applyFill="1" applyBorder="1"/>
    <xf numFmtId="0" fontId="18" fillId="0" borderId="12" xfId="1" applyBorder="1"/>
    <xf numFmtId="0" fontId="22" fillId="34" borderId="22" xfId="1" applyFont="1" applyFill="1" applyBorder="1" applyAlignment="1">
      <alignment horizontal="centerContinuous"/>
    </xf>
    <xf numFmtId="0" fontId="18" fillId="34" borderId="21" xfId="1" applyFill="1" applyBorder="1" applyAlignment="1">
      <alignment horizontal="centerContinuous"/>
    </xf>
    <xf numFmtId="2" fontId="18" fillId="34" borderId="21" xfId="1" applyNumberFormat="1" applyFill="1" applyBorder="1" applyAlignment="1">
      <alignment horizontal="centerContinuous"/>
    </xf>
    <xf numFmtId="164" fontId="22" fillId="34" borderId="21" xfId="1" applyNumberFormat="1" applyFont="1" applyFill="1" applyBorder="1" applyAlignment="1">
      <alignment horizontal="centerContinuous"/>
    </xf>
    <xf numFmtId="0" fontId="22" fillId="34" borderId="21" xfId="1" applyFont="1" applyFill="1" applyBorder="1" applyAlignment="1">
      <alignment horizontal="centerContinuous"/>
    </xf>
    <xf numFmtId="0" fontId="18" fillId="34" borderId="20" xfId="1" applyFill="1" applyBorder="1" applyAlignment="1">
      <alignment horizontal="centerContinuous"/>
    </xf>
    <xf numFmtId="0" fontId="18" fillId="0" borderId="21" xfId="1" applyFill="1" applyBorder="1" applyAlignment="1">
      <alignment horizontal="center"/>
    </xf>
    <xf numFmtId="0" fontId="18" fillId="0" borderId="21" xfId="1" applyFill="1" applyBorder="1"/>
    <xf numFmtId="164" fontId="18" fillId="34" borderId="12" xfId="1" applyNumberFormat="1" applyFill="1" applyBorder="1" applyAlignment="1">
      <alignment horizontal="centerContinuous"/>
    </xf>
    <xf numFmtId="0" fontId="22" fillId="0" borderId="10" xfId="1" applyFont="1" applyBorder="1"/>
    <xf numFmtId="0" fontId="22" fillId="0" borderId="11" xfId="1" applyFont="1" applyBorder="1"/>
    <xf numFmtId="164" fontId="22" fillId="0" borderId="10" xfId="1" applyNumberFormat="1" applyFont="1" applyBorder="1"/>
    <xf numFmtId="0" fontId="22" fillId="0" borderId="10" xfId="1" applyFont="1" applyBorder="1" applyAlignment="1">
      <alignment wrapText="1"/>
    </xf>
    <xf numFmtId="0" fontId="18" fillId="0" borderId="16" xfId="1" applyBorder="1" applyAlignment="1">
      <alignment horizontal="center"/>
    </xf>
    <xf numFmtId="0" fontId="18" fillId="0" borderId="0" xfId="1" applyFont="1" applyBorder="1"/>
    <xf numFmtId="166" fontId="18" fillId="0" borderId="15" xfId="1" applyNumberFormat="1" applyFill="1" applyBorder="1"/>
    <xf numFmtId="167" fontId="18" fillId="35" borderId="14" xfId="3" applyNumberFormat="1" applyFont="1" applyFill="1" applyBorder="1"/>
    <xf numFmtId="16" fontId="18" fillId="0" borderId="17" xfId="1" applyNumberFormat="1" applyFont="1" applyBorder="1" applyAlignment="1">
      <alignment horizontal="center"/>
    </xf>
    <xf numFmtId="166" fontId="18" fillId="0" borderId="23" xfId="1" applyNumberFormat="1" applyFill="1" applyBorder="1"/>
    <xf numFmtId="0" fontId="18" fillId="0" borderId="0" xfId="1" applyFont="1" applyFill="1" applyBorder="1"/>
    <xf numFmtId="166" fontId="18" fillId="0" borderId="22" xfId="1" applyNumberFormat="1" applyFill="1" applyBorder="1"/>
    <xf numFmtId="0" fontId="18" fillId="0" borderId="23" xfId="1" applyBorder="1" applyAlignment="1">
      <alignment horizontal="center"/>
    </xf>
    <xf numFmtId="0" fontId="18" fillId="0" borderId="23" xfId="1" applyBorder="1"/>
    <xf numFmtId="2" fontId="18" fillId="33" borderId="15" xfId="1" applyNumberFormat="1" applyFill="1" applyBorder="1" applyAlignment="1">
      <alignment horizontal="right"/>
    </xf>
    <xf numFmtId="0" fontId="18" fillId="0" borderId="23" xfId="1" applyFont="1" applyBorder="1"/>
    <xf numFmtId="166" fontId="18" fillId="0" borderId="14" xfId="1" applyNumberFormat="1" applyFill="1" applyBorder="1"/>
    <xf numFmtId="167" fontId="18" fillId="35" borderId="18" xfId="3" applyNumberFormat="1" applyFont="1" applyFill="1" applyBorder="1"/>
    <xf numFmtId="0" fontId="18" fillId="0" borderId="22" xfId="1" applyFont="1" applyBorder="1"/>
  </cellXfs>
  <cellStyles count="49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urrency 2" xfId="3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2" builtinId="8"/>
    <cellStyle name="Input 2" xfId="38"/>
    <cellStyle name="Linked Cell 2" xfId="39"/>
    <cellStyle name="Neutral 2" xfId="40"/>
    <cellStyle name="Normal" xfId="0" builtinId="0"/>
    <cellStyle name="Normal 2" xfId="1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571500</xdr:colOff>
      <xdr:row>3</xdr:row>
      <xdr:rowOff>133350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669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238126</xdr:colOff>
      <xdr:row>11</xdr:row>
      <xdr:rowOff>160866</xdr:rowOff>
    </xdr:from>
    <xdr:to>
      <xdr:col>1</xdr:col>
      <xdr:colOff>283489</xdr:colOff>
      <xdr:row>16</xdr:row>
      <xdr:rowOff>85725</xdr:rowOff>
    </xdr:to>
    <xdr:pic>
      <xdr:nvPicPr>
        <xdr:cNvPr id="3" name="Picture 2" descr="np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6" y="2161116"/>
          <a:ext cx="950238" cy="73448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21</xdr:row>
      <xdr:rowOff>152399</xdr:rowOff>
    </xdr:from>
    <xdr:to>
      <xdr:col>1</xdr:col>
      <xdr:colOff>395437</xdr:colOff>
      <xdr:row>25</xdr:row>
      <xdr:rowOff>123824</xdr:rowOff>
    </xdr:to>
    <xdr:pic>
      <xdr:nvPicPr>
        <xdr:cNvPr id="4" name="Picture 3" descr="nps_pipes_single_hub_cast_ir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1" y="3771899"/>
          <a:ext cx="1186011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48</xdr:row>
      <xdr:rowOff>57150</xdr:rowOff>
    </xdr:from>
    <xdr:to>
      <xdr:col>1</xdr:col>
      <xdr:colOff>242292</xdr:colOff>
      <xdr:row>52</xdr:row>
      <xdr:rowOff>60555</xdr:rowOff>
    </xdr:to>
    <xdr:pic>
      <xdr:nvPicPr>
        <xdr:cNvPr id="5" name="Picture 4" descr="nps_pipes_double_hub_cast_ir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4800" y="8105775"/>
          <a:ext cx="842367" cy="651105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55</xdr:row>
      <xdr:rowOff>19050</xdr:rowOff>
    </xdr:from>
    <xdr:to>
      <xdr:col>1</xdr:col>
      <xdr:colOff>276225</xdr:colOff>
      <xdr:row>59</xdr:row>
      <xdr:rowOff>41321</xdr:rowOff>
    </xdr:to>
    <xdr:pic>
      <xdr:nvPicPr>
        <xdr:cNvPr id="6" name="Picture 5" descr="nps_pipes_double_hub_cast_ir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9229725"/>
          <a:ext cx="866775" cy="66997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85</xdr:row>
      <xdr:rowOff>29898</xdr:rowOff>
    </xdr:from>
    <xdr:to>
      <xdr:col>1</xdr:col>
      <xdr:colOff>219075</xdr:colOff>
      <xdr:row>86</xdr:row>
      <xdr:rowOff>95249</xdr:rowOff>
    </xdr:to>
    <xdr:pic>
      <xdr:nvPicPr>
        <xdr:cNvPr id="7" name="Picture 6" descr="brp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875" y="14184048"/>
          <a:ext cx="981075" cy="22727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63</xdr:row>
      <xdr:rowOff>76200</xdr:rowOff>
    </xdr:from>
    <xdr:to>
      <xdr:col>1</xdr:col>
      <xdr:colOff>290570</xdr:colOff>
      <xdr:row>66</xdr:row>
      <xdr:rowOff>152399</xdr:rowOff>
    </xdr:to>
    <xdr:pic>
      <xdr:nvPicPr>
        <xdr:cNvPr id="8" name="Picture 7" descr="nps_pipes_single_hub_cast_ir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85750" y="10610850"/>
          <a:ext cx="909695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247651</xdr:colOff>
      <xdr:row>73</xdr:row>
      <xdr:rowOff>47625</xdr:rowOff>
    </xdr:from>
    <xdr:to>
      <xdr:col>1</xdr:col>
      <xdr:colOff>329566</xdr:colOff>
      <xdr:row>77</xdr:row>
      <xdr:rowOff>9525</xdr:rowOff>
    </xdr:to>
    <xdr:pic>
      <xdr:nvPicPr>
        <xdr:cNvPr id="9" name="Picture 8" descr="nps_pipes_single_hub_cast_ir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47651" y="12230100"/>
          <a:ext cx="98679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108</xdr:row>
      <xdr:rowOff>104775</xdr:rowOff>
    </xdr:from>
    <xdr:to>
      <xdr:col>1</xdr:col>
      <xdr:colOff>289559</xdr:colOff>
      <xdr:row>116</xdr:row>
      <xdr:rowOff>0</xdr:rowOff>
    </xdr:to>
    <xdr:pic>
      <xdr:nvPicPr>
        <xdr:cNvPr id="10" name="Picture 9" descr="pig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42875" y="18126075"/>
          <a:ext cx="1051559" cy="119062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32</xdr:row>
      <xdr:rowOff>9525</xdr:rowOff>
    </xdr:from>
    <xdr:to>
      <xdr:col>1</xdr:col>
      <xdr:colOff>395436</xdr:colOff>
      <xdr:row>35</xdr:row>
      <xdr:rowOff>142875</xdr:rowOff>
    </xdr:to>
    <xdr:pic>
      <xdr:nvPicPr>
        <xdr:cNvPr id="11" name="Picture 10" descr="nps_pipes_single_hub_cast_ir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0" y="5410200"/>
          <a:ext cx="1186011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40</xdr:row>
      <xdr:rowOff>104775</xdr:rowOff>
    </xdr:from>
    <xdr:to>
      <xdr:col>1</xdr:col>
      <xdr:colOff>395436</xdr:colOff>
      <xdr:row>44</xdr:row>
      <xdr:rowOff>76200</xdr:rowOff>
    </xdr:to>
    <xdr:pic>
      <xdr:nvPicPr>
        <xdr:cNvPr id="12" name="Picture 11" descr="nps_pipes_single_hub_cast_ir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0" y="6829425"/>
          <a:ext cx="1186011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LISTS/Combined%20Priceli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onze Flare Ftgs"/>
      <sheetName val="CS Weld Fittings"/>
      <sheetName val="CI Flanged Ftgs"/>
      <sheetName val="Chrome Fittings"/>
      <sheetName val="Cast Brass Ftgs"/>
      <sheetName val="Brass Fittings"/>
      <sheetName val="Copper Ftgs"/>
      <sheetName val="CI Threaded Fittings"/>
      <sheetName val="Groove Fittings"/>
      <sheetName val="DI Thrd'd Ftgs"/>
      <sheetName val="PCV Fittings"/>
      <sheetName val="Extra Heavy Ftgs"/>
      <sheetName val="Galv Malleable FTGS #150"/>
      <sheetName val="Pex Barb Fittings"/>
      <sheetName val="Blk Malleable FTGS #150"/>
      <sheetName val="No Hub Ftgs"/>
      <sheetName val="Service Weight Ftgs"/>
      <sheetName val="CPVC Sprinkler Ftgs"/>
      <sheetName val="Cast Iron Flanges"/>
      <sheetName val="Bronze Companion Flanges"/>
      <sheetName val="CS Weld Flanges - R+F Face"/>
      <sheetName val="Black Nipples"/>
      <sheetName val="Galvanized Nipples"/>
      <sheetName val="Brass Nipples"/>
      <sheetName val="Valves"/>
      <sheetName val="Fire Valves"/>
      <sheetName val="CI Specialties &amp; Drains"/>
      <sheetName val="Hangers"/>
      <sheetName val="No Hub Couplings"/>
      <sheetName val="Pipes"/>
      <sheetName val="Radiators"/>
      <sheetName val="Bolts &amp; Nuts"/>
      <sheetName val="Sprinkolets"/>
      <sheetName val="Roto To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">
          <cell r="G8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 refreshError="1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eointernational.com/" TargetMode="External"/><Relationship Id="rId1" Type="http://schemas.openxmlformats.org/officeDocument/2006/relationships/hyperlink" Target="mailto:info@leointernational.com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00"/>
  </sheetPr>
  <dimension ref="A1:G146"/>
  <sheetViews>
    <sheetView tabSelected="1" view="pageLayout" zoomScaleNormal="115" workbookViewId="0">
      <selection activeCell="G7" sqref="G7"/>
    </sheetView>
  </sheetViews>
  <sheetFormatPr defaultColWidth="0" defaultRowHeight="12.75" customHeight="1" zeroHeight="1"/>
  <cols>
    <col min="1" max="1" width="12.5703125" style="1" customWidth="1"/>
    <col min="2" max="2" width="13.85546875" style="1" customWidth="1"/>
    <col min="3" max="3" width="14.5703125" style="1" customWidth="1"/>
    <col min="4" max="4" width="11.85546875" style="2" customWidth="1"/>
    <col min="5" max="5" width="10.7109375" style="3" bestFit="1" customWidth="1"/>
    <col min="6" max="6" width="8.42578125" style="1" customWidth="1"/>
    <col min="7" max="7" width="9.42578125" style="1" customWidth="1"/>
    <col min="8" max="16384" width="9.140625" style="1" hidden="1"/>
  </cols>
  <sheetData>
    <row r="1" spans="1:7"/>
    <row r="2" spans="1:7" ht="27.75">
      <c r="D2" s="4" t="s">
        <v>0</v>
      </c>
    </row>
    <row r="3" spans="1:7">
      <c r="D3" s="5" t="s">
        <v>1</v>
      </c>
    </row>
    <row r="4" spans="1:7"/>
    <row r="5" spans="1:7">
      <c r="A5" s="6" t="s">
        <v>2</v>
      </c>
    </row>
    <row r="6" spans="1:7">
      <c r="A6" s="7" t="s">
        <v>3</v>
      </c>
    </row>
    <row r="7" spans="1:7" ht="15">
      <c r="A7" s="6" t="s">
        <v>4</v>
      </c>
      <c r="F7" s="8" t="s">
        <v>5</v>
      </c>
      <c r="G7" s="9">
        <v>0</v>
      </c>
    </row>
    <row r="8" spans="1:7"/>
    <row r="9" spans="1:7">
      <c r="B9" s="10" t="s">
        <v>6</v>
      </c>
      <c r="C9" s="11"/>
      <c r="D9" s="12"/>
      <c r="E9" s="13"/>
      <c r="F9" s="14"/>
      <c r="G9" s="15"/>
    </row>
    <row r="10" spans="1:7">
      <c r="B10" s="16" t="s">
        <v>7</v>
      </c>
      <c r="C10" s="17" t="s">
        <v>8</v>
      </c>
      <c r="D10" s="18" t="s">
        <v>9</v>
      </c>
      <c r="E10" s="19" t="s">
        <v>10</v>
      </c>
      <c r="F10" s="20" t="s">
        <v>11</v>
      </c>
      <c r="G10" s="21" t="s">
        <v>12</v>
      </c>
    </row>
    <row r="11" spans="1:7">
      <c r="B11" s="22"/>
      <c r="C11" s="23"/>
      <c r="D11" s="24" t="s">
        <v>13</v>
      </c>
      <c r="E11" s="25">
        <f>CIF</f>
        <v>0</v>
      </c>
      <c r="F11" s="26"/>
      <c r="G11" s="26"/>
    </row>
    <row r="12" spans="1:7">
      <c r="B12" s="27" t="s">
        <v>14</v>
      </c>
      <c r="C12" s="28" t="s">
        <v>15</v>
      </c>
      <c r="D12" s="29">
        <v>98.4</v>
      </c>
      <c r="E12" s="30">
        <f t="shared" ref="E12:E18" si="0">$D12*$E$83</f>
        <v>0</v>
      </c>
      <c r="F12" s="31"/>
      <c r="G12" s="32">
        <v>28.5</v>
      </c>
    </row>
    <row r="13" spans="1:7">
      <c r="B13" s="27" t="s">
        <v>16</v>
      </c>
      <c r="C13" s="28" t="s">
        <v>17</v>
      </c>
      <c r="D13" s="29">
        <v>98.8</v>
      </c>
      <c r="E13" s="30">
        <f t="shared" si="0"/>
        <v>0</v>
      </c>
      <c r="F13" s="31"/>
      <c r="G13" s="32">
        <v>37.1</v>
      </c>
    </row>
    <row r="14" spans="1:7">
      <c r="B14" s="27" t="s">
        <v>18</v>
      </c>
      <c r="C14" s="28" t="s">
        <v>19</v>
      </c>
      <c r="D14" s="29">
        <v>136.30000000000001</v>
      </c>
      <c r="E14" s="30">
        <f t="shared" si="0"/>
        <v>0</v>
      </c>
      <c r="F14" s="31"/>
      <c r="G14" s="32">
        <v>54</v>
      </c>
    </row>
    <row r="15" spans="1:7">
      <c r="B15" s="27" t="s">
        <v>20</v>
      </c>
      <c r="C15" s="28" t="s">
        <v>21</v>
      </c>
      <c r="D15" s="29">
        <v>177</v>
      </c>
      <c r="E15" s="30">
        <f t="shared" si="0"/>
        <v>0</v>
      </c>
      <c r="F15" s="31"/>
      <c r="G15" s="32">
        <v>71.2</v>
      </c>
    </row>
    <row r="16" spans="1:7">
      <c r="B16" s="27" t="s">
        <v>22</v>
      </c>
      <c r="C16" s="28" t="s">
        <v>23</v>
      </c>
      <c r="D16" s="29">
        <v>255.2</v>
      </c>
      <c r="E16" s="30">
        <f t="shared" si="0"/>
        <v>0</v>
      </c>
      <c r="F16" s="31"/>
      <c r="G16" s="32">
        <v>97.6</v>
      </c>
    </row>
    <row r="17" spans="2:7">
      <c r="B17" s="27" t="s">
        <v>24</v>
      </c>
      <c r="C17" s="28" t="s">
        <v>25</v>
      </c>
      <c r="D17" s="29">
        <v>304.3</v>
      </c>
      <c r="E17" s="30">
        <f t="shared" si="0"/>
        <v>0</v>
      </c>
      <c r="F17" s="31"/>
      <c r="G17" s="32">
        <v>117.8</v>
      </c>
    </row>
    <row r="18" spans="2:7">
      <c r="B18" s="33" t="s">
        <v>26</v>
      </c>
      <c r="C18" s="34" t="s">
        <v>27</v>
      </c>
      <c r="D18" s="35">
        <v>474</v>
      </c>
      <c r="E18" s="36">
        <f t="shared" si="0"/>
        <v>0</v>
      </c>
      <c r="F18" s="37"/>
      <c r="G18" s="38">
        <v>170.9</v>
      </c>
    </row>
    <row r="19" spans="2:7"/>
    <row r="20" spans="2:7">
      <c r="B20" s="10" t="s">
        <v>28</v>
      </c>
      <c r="C20" s="11"/>
      <c r="D20" s="12"/>
      <c r="E20" s="13"/>
      <c r="F20" s="14"/>
      <c r="G20" s="15"/>
    </row>
    <row r="21" spans="2:7">
      <c r="B21" s="16" t="s">
        <v>7</v>
      </c>
      <c r="C21" s="17" t="s">
        <v>8</v>
      </c>
      <c r="D21" s="18" t="s">
        <v>9</v>
      </c>
      <c r="E21" s="19" t="s">
        <v>10</v>
      </c>
      <c r="F21" s="20" t="s">
        <v>11</v>
      </c>
      <c r="G21" s="21" t="s">
        <v>12</v>
      </c>
    </row>
    <row r="22" spans="2:7">
      <c r="B22" s="22"/>
      <c r="C22" s="23"/>
      <c r="D22" s="24" t="s">
        <v>13</v>
      </c>
      <c r="E22" s="25">
        <f>CIF</f>
        <v>0</v>
      </c>
      <c r="F22" s="26"/>
      <c r="G22" s="26"/>
    </row>
    <row r="23" spans="2:7">
      <c r="B23" s="27" t="s">
        <v>16</v>
      </c>
      <c r="C23" s="28" t="s">
        <v>29</v>
      </c>
      <c r="D23" s="29">
        <v>169.2</v>
      </c>
      <c r="E23" s="30">
        <f t="shared" ref="E23:E28" si="1">$D23*$E$83</f>
        <v>0</v>
      </c>
      <c r="F23" s="31"/>
      <c r="G23" s="32">
        <v>45.3</v>
      </c>
    </row>
    <row r="24" spans="2:7">
      <c r="B24" s="27" t="s">
        <v>18</v>
      </c>
      <c r="C24" s="28" t="s">
        <v>30</v>
      </c>
      <c r="D24" s="29">
        <v>233.4</v>
      </c>
      <c r="E24" s="30">
        <f t="shared" si="1"/>
        <v>0</v>
      </c>
      <c r="F24" s="31"/>
      <c r="G24" s="32">
        <v>83.9</v>
      </c>
    </row>
    <row r="25" spans="2:7">
      <c r="B25" s="27" t="s">
        <v>20</v>
      </c>
      <c r="C25" s="28" t="s">
        <v>31</v>
      </c>
      <c r="D25" s="29">
        <v>305.7</v>
      </c>
      <c r="E25" s="30">
        <f t="shared" si="1"/>
        <v>0</v>
      </c>
      <c r="F25" s="31"/>
      <c r="G25" s="32">
        <v>104.9</v>
      </c>
    </row>
    <row r="26" spans="2:7">
      <c r="B26" s="27" t="s">
        <v>22</v>
      </c>
      <c r="C26" s="28" t="s">
        <v>32</v>
      </c>
      <c r="D26" s="29">
        <v>405.2</v>
      </c>
      <c r="E26" s="30">
        <f t="shared" si="1"/>
        <v>0</v>
      </c>
      <c r="F26" s="31"/>
      <c r="G26" s="32">
        <v>134.30000000000001</v>
      </c>
    </row>
    <row r="27" spans="2:7">
      <c r="B27" s="27" t="s">
        <v>24</v>
      </c>
      <c r="C27" s="28" t="s">
        <v>33</v>
      </c>
      <c r="D27" s="29">
        <v>456</v>
      </c>
      <c r="E27" s="30">
        <f t="shared" si="1"/>
        <v>0</v>
      </c>
      <c r="F27" s="31"/>
      <c r="G27" s="32">
        <v>156.6</v>
      </c>
    </row>
    <row r="28" spans="2:7">
      <c r="B28" s="33" t="s">
        <v>26</v>
      </c>
      <c r="C28" s="34" t="s">
        <v>34</v>
      </c>
      <c r="D28" s="35">
        <v>796.1</v>
      </c>
      <c r="E28" s="36">
        <f t="shared" si="1"/>
        <v>0</v>
      </c>
      <c r="F28" s="37"/>
      <c r="G28" s="38">
        <v>246.1</v>
      </c>
    </row>
    <row r="29" spans="2:7"/>
    <row r="30" spans="2:7">
      <c r="B30" s="10" t="s">
        <v>35</v>
      </c>
      <c r="C30" s="11"/>
      <c r="D30" s="12"/>
      <c r="E30" s="13"/>
      <c r="F30" s="14"/>
      <c r="G30" s="15"/>
    </row>
    <row r="31" spans="2:7">
      <c r="B31" s="16" t="s">
        <v>7</v>
      </c>
      <c r="C31" s="17" t="s">
        <v>8</v>
      </c>
      <c r="D31" s="18" t="s">
        <v>9</v>
      </c>
      <c r="E31" s="19" t="s">
        <v>10</v>
      </c>
      <c r="F31" s="20" t="s">
        <v>11</v>
      </c>
      <c r="G31" s="21" t="s">
        <v>12</v>
      </c>
    </row>
    <row r="32" spans="2:7">
      <c r="B32" s="22"/>
      <c r="C32" s="23"/>
      <c r="D32" s="24" t="s">
        <v>13</v>
      </c>
      <c r="E32" s="25">
        <f>CIF</f>
        <v>0</v>
      </c>
      <c r="F32" s="26"/>
      <c r="G32" s="26"/>
    </row>
    <row r="33" spans="2:7">
      <c r="B33" s="27" t="s">
        <v>18</v>
      </c>
      <c r="C33" s="28" t="s">
        <v>36</v>
      </c>
      <c r="D33" s="29">
        <v>174</v>
      </c>
      <c r="E33" s="30">
        <f>$D33*$E$83</f>
        <v>0</v>
      </c>
      <c r="F33" s="31"/>
      <c r="G33" s="32">
        <v>44.4</v>
      </c>
    </row>
    <row r="34" spans="2:7">
      <c r="B34" s="27" t="s">
        <v>20</v>
      </c>
      <c r="C34" s="28" t="s">
        <v>37</v>
      </c>
      <c r="D34" s="29">
        <v>209.2</v>
      </c>
      <c r="E34" s="30">
        <f>$D34*$E$83</f>
        <v>0</v>
      </c>
      <c r="F34" s="31"/>
      <c r="G34" s="32">
        <v>59.6</v>
      </c>
    </row>
    <row r="35" spans="2:7">
      <c r="B35" s="27" t="s">
        <v>22</v>
      </c>
      <c r="C35" s="28" t="s">
        <v>38</v>
      </c>
      <c r="D35" s="29">
        <v>368.8</v>
      </c>
      <c r="E35" s="30">
        <f>$D35*$E$83</f>
        <v>0</v>
      </c>
      <c r="F35" s="31"/>
      <c r="G35" s="32">
        <v>73.7</v>
      </c>
    </row>
    <row r="36" spans="2:7">
      <c r="B36" s="27" t="s">
        <v>24</v>
      </c>
      <c r="C36" s="28" t="s">
        <v>39</v>
      </c>
      <c r="D36" s="29">
        <v>345.4</v>
      </c>
      <c r="E36" s="30">
        <f>$D36*$E$83</f>
        <v>0</v>
      </c>
      <c r="F36" s="31"/>
      <c r="G36" s="32">
        <v>81.400000000000006</v>
      </c>
    </row>
    <row r="37" spans="2:7">
      <c r="B37" s="33" t="s">
        <v>26</v>
      </c>
      <c r="C37" s="34" t="s">
        <v>40</v>
      </c>
      <c r="D37" s="35">
        <v>515.6</v>
      </c>
      <c r="E37" s="36">
        <f>$D37*$E$83</f>
        <v>0</v>
      </c>
      <c r="F37" s="37"/>
      <c r="G37" s="38">
        <v>141.1</v>
      </c>
    </row>
    <row r="38" spans="2:7" ht="15">
      <c r="B38" s="39"/>
      <c r="C38" s="40"/>
      <c r="D38" s="41"/>
      <c r="E38" s="42"/>
      <c r="F38" s="43"/>
      <c r="G38" s="43"/>
    </row>
    <row r="39" spans="2:7">
      <c r="B39" s="10" t="s">
        <v>41</v>
      </c>
      <c r="C39" s="11"/>
      <c r="D39" s="12"/>
      <c r="E39" s="13"/>
      <c r="F39" s="14"/>
      <c r="G39" s="15"/>
    </row>
    <row r="40" spans="2:7">
      <c r="B40" s="16" t="s">
        <v>7</v>
      </c>
      <c r="C40" s="17" t="s">
        <v>8</v>
      </c>
      <c r="D40" s="18" t="s">
        <v>9</v>
      </c>
      <c r="E40" s="19" t="s">
        <v>10</v>
      </c>
      <c r="F40" s="20" t="s">
        <v>11</v>
      </c>
      <c r="G40" s="21" t="s">
        <v>12</v>
      </c>
    </row>
    <row r="41" spans="2:7">
      <c r="B41" s="22"/>
      <c r="C41" s="23"/>
      <c r="D41" s="24" t="s">
        <v>13</v>
      </c>
      <c r="E41" s="25">
        <f>CIF</f>
        <v>0</v>
      </c>
      <c r="F41" s="26"/>
      <c r="G41" s="26"/>
    </row>
    <row r="42" spans="2:7">
      <c r="B42" s="27" t="s">
        <v>20</v>
      </c>
      <c r="C42" s="28" t="s">
        <v>42</v>
      </c>
      <c r="D42" s="29">
        <v>91.71</v>
      </c>
      <c r="E42" s="30">
        <f>$D42*$E$83</f>
        <v>0</v>
      </c>
      <c r="F42" s="31"/>
      <c r="G42" s="31">
        <v>31.47</v>
      </c>
    </row>
    <row r="43" spans="2:7">
      <c r="B43" s="27" t="s">
        <v>22</v>
      </c>
      <c r="C43" s="28" t="s">
        <v>43</v>
      </c>
      <c r="D43" s="29">
        <v>121.56</v>
      </c>
      <c r="E43" s="30">
        <f>$D43*$E$83</f>
        <v>0</v>
      </c>
      <c r="F43" s="31"/>
      <c r="G43" s="31">
        <v>40.29</v>
      </c>
    </row>
    <row r="44" spans="2:7">
      <c r="B44" s="27" t="s">
        <v>24</v>
      </c>
      <c r="C44" s="28" t="s">
        <v>44</v>
      </c>
      <c r="D44" s="29">
        <v>136.80000000000001</v>
      </c>
      <c r="E44" s="30">
        <f>$D44*$E$83</f>
        <v>0</v>
      </c>
      <c r="F44" s="31"/>
      <c r="G44" s="31">
        <v>46.98</v>
      </c>
    </row>
    <row r="45" spans="2:7">
      <c r="B45" s="33" t="s">
        <v>26</v>
      </c>
      <c r="C45" s="34" t="s">
        <v>45</v>
      </c>
      <c r="D45" s="35">
        <v>238.83</v>
      </c>
      <c r="E45" s="36">
        <f>$D45*$E$83</f>
        <v>0</v>
      </c>
      <c r="F45" s="37"/>
      <c r="G45" s="44">
        <v>73.83</v>
      </c>
    </row>
    <row r="46" spans="2:7" ht="15">
      <c r="B46" s="39"/>
      <c r="C46" s="40"/>
      <c r="D46" s="41"/>
      <c r="E46" s="42"/>
      <c r="F46" s="43"/>
      <c r="G46" s="43"/>
    </row>
    <row r="47" spans="2:7">
      <c r="B47" s="10" t="s">
        <v>46</v>
      </c>
      <c r="C47" s="11"/>
      <c r="D47" s="12"/>
      <c r="E47" s="13"/>
      <c r="F47" s="14"/>
      <c r="G47" s="15"/>
    </row>
    <row r="48" spans="2:7">
      <c r="B48" s="16" t="s">
        <v>7</v>
      </c>
      <c r="C48" s="17" t="s">
        <v>8</v>
      </c>
      <c r="D48" s="18" t="s">
        <v>9</v>
      </c>
      <c r="E48" s="19" t="s">
        <v>10</v>
      </c>
      <c r="F48" s="20" t="s">
        <v>11</v>
      </c>
      <c r="G48" s="21" t="s">
        <v>12</v>
      </c>
    </row>
    <row r="49" spans="2:7">
      <c r="B49" s="22"/>
      <c r="C49" s="23"/>
      <c r="D49" s="24" t="s">
        <v>13</v>
      </c>
      <c r="E49" s="25">
        <f>CIF</f>
        <v>0</v>
      </c>
      <c r="F49" s="26"/>
      <c r="G49" s="26"/>
    </row>
    <row r="50" spans="2:7">
      <c r="B50" s="27" t="s">
        <v>16</v>
      </c>
      <c r="C50" s="28" t="s">
        <v>47</v>
      </c>
      <c r="D50" s="29">
        <v>149.4</v>
      </c>
      <c r="E50" s="30">
        <f>$D50*$E$83</f>
        <v>0</v>
      </c>
      <c r="F50" s="31"/>
      <c r="G50" s="32">
        <v>26.3</v>
      </c>
    </row>
    <row r="51" spans="2:7">
      <c r="B51" s="27" t="s">
        <v>18</v>
      </c>
      <c r="C51" s="28" t="s">
        <v>48</v>
      </c>
      <c r="D51" s="29">
        <v>196.2</v>
      </c>
      <c r="E51" s="30">
        <f>$D51*$E$83</f>
        <v>0</v>
      </c>
      <c r="F51" s="31"/>
      <c r="G51" s="32">
        <v>44.6</v>
      </c>
    </row>
    <row r="52" spans="2:7">
      <c r="B52" s="33" t="s">
        <v>20</v>
      </c>
      <c r="C52" s="34" t="s">
        <v>49</v>
      </c>
      <c r="D52" s="35">
        <v>243.8</v>
      </c>
      <c r="E52" s="36">
        <f>$D52*$E$83</f>
        <v>0</v>
      </c>
      <c r="F52" s="37"/>
      <c r="G52" s="45">
        <v>60.4</v>
      </c>
    </row>
    <row r="53" spans="2:7" ht="15">
      <c r="B53" s="39"/>
      <c r="C53" s="40"/>
      <c r="D53" s="41"/>
      <c r="E53" s="42"/>
      <c r="F53" s="43"/>
      <c r="G53" s="43"/>
    </row>
    <row r="54" spans="2:7">
      <c r="B54" s="10" t="s">
        <v>50</v>
      </c>
      <c r="C54" s="11"/>
      <c r="D54" s="12"/>
      <c r="E54" s="13"/>
      <c r="F54" s="14"/>
      <c r="G54" s="15"/>
    </row>
    <row r="55" spans="2:7">
      <c r="B55" s="16" t="s">
        <v>7</v>
      </c>
      <c r="C55" s="17" t="s">
        <v>8</v>
      </c>
      <c r="D55" s="18" t="s">
        <v>9</v>
      </c>
      <c r="E55" s="19" t="s">
        <v>10</v>
      </c>
      <c r="F55" s="20" t="s">
        <v>11</v>
      </c>
      <c r="G55" s="21" t="s">
        <v>12</v>
      </c>
    </row>
    <row r="56" spans="2:7">
      <c r="B56" s="22"/>
      <c r="C56" s="23"/>
      <c r="D56" s="24" t="s">
        <v>13</v>
      </c>
      <c r="E56" s="25">
        <f>CIF</f>
        <v>0</v>
      </c>
      <c r="F56" s="26"/>
      <c r="G56" s="26"/>
    </row>
    <row r="57" spans="2:7">
      <c r="B57" s="27" t="s">
        <v>20</v>
      </c>
      <c r="C57" s="28" t="s">
        <v>51</v>
      </c>
      <c r="D57" s="29">
        <v>181.7</v>
      </c>
      <c r="E57" s="30">
        <f>$D57*$E$83</f>
        <v>0</v>
      </c>
      <c r="F57" s="31"/>
      <c r="G57" s="32">
        <v>33</v>
      </c>
    </row>
    <row r="58" spans="2:7">
      <c r="B58" s="27" t="s">
        <v>24</v>
      </c>
      <c r="C58" s="28" t="s">
        <v>52</v>
      </c>
      <c r="D58" s="29">
        <v>300.77</v>
      </c>
      <c r="E58" s="30">
        <f>$D58*$E$83</f>
        <v>0</v>
      </c>
      <c r="F58" s="31"/>
      <c r="G58" s="31">
        <v>42.65</v>
      </c>
    </row>
    <row r="59" spans="2:7">
      <c r="B59" s="33" t="s">
        <v>26</v>
      </c>
      <c r="C59" s="34" t="s">
        <v>53</v>
      </c>
      <c r="D59" s="46">
        <v>446.17</v>
      </c>
      <c r="E59" s="36">
        <f>$D59*$E$83</f>
        <v>0</v>
      </c>
      <c r="F59" s="37"/>
      <c r="G59" s="37"/>
    </row>
    <row r="60" spans="2:7" ht="15">
      <c r="B60" s="39"/>
      <c r="C60" s="40"/>
      <c r="D60" s="41" t="s">
        <v>54</v>
      </c>
      <c r="E60" s="42"/>
      <c r="F60" s="43"/>
      <c r="G60" s="43"/>
    </row>
    <row r="61" spans="2:7">
      <c r="B61" s="10" t="s">
        <v>55</v>
      </c>
      <c r="C61" s="11"/>
      <c r="D61" s="12"/>
      <c r="E61" s="13"/>
      <c r="F61" s="14"/>
      <c r="G61" s="15"/>
    </row>
    <row r="62" spans="2:7">
      <c r="B62" s="16" t="s">
        <v>7</v>
      </c>
      <c r="C62" s="17" t="s">
        <v>8</v>
      </c>
      <c r="D62" s="18" t="s">
        <v>9</v>
      </c>
      <c r="E62" s="19" t="s">
        <v>10</v>
      </c>
      <c r="F62" s="20" t="s">
        <v>11</v>
      </c>
      <c r="G62" s="21" t="s">
        <v>12</v>
      </c>
    </row>
    <row r="63" spans="2:7">
      <c r="B63" s="22"/>
      <c r="C63" s="23"/>
      <c r="D63" s="24" t="s">
        <v>13</v>
      </c>
      <c r="E63" s="25">
        <f>CIF</f>
        <v>0</v>
      </c>
      <c r="F63" s="26"/>
      <c r="G63" s="26"/>
    </row>
    <row r="64" spans="2:7">
      <c r="B64" s="27" t="s">
        <v>16</v>
      </c>
      <c r="C64" s="28" t="s">
        <v>56</v>
      </c>
      <c r="D64" s="29">
        <v>109</v>
      </c>
      <c r="E64" s="30">
        <f t="shared" ref="E64:E69" si="2">$D64*$E$83</f>
        <v>0</v>
      </c>
      <c r="F64" s="31"/>
      <c r="G64" s="32">
        <v>40.1</v>
      </c>
    </row>
    <row r="65" spans="1:7">
      <c r="B65" s="27" t="s">
        <v>18</v>
      </c>
      <c r="C65" s="28" t="s">
        <v>57</v>
      </c>
      <c r="D65" s="29">
        <v>150.4</v>
      </c>
      <c r="E65" s="30">
        <f t="shared" si="2"/>
        <v>0</v>
      </c>
      <c r="F65" s="31"/>
      <c r="G65" s="32">
        <v>59.5</v>
      </c>
    </row>
    <row r="66" spans="1:7">
      <c r="B66" s="27" t="s">
        <v>20</v>
      </c>
      <c r="C66" s="28" t="s">
        <v>58</v>
      </c>
      <c r="D66" s="29">
        <v>195.5</v>
      </c>
      <c r="E66" s="30">
        <f t="shared" si="2"/>
        <v>0</v>
      </c>
      <c r="F66" s="31"/>
      <c r="G66" s="32">
        <v>75.099999999999994</v>
      </c>
    </row>
    <row r="67" spans="1:7">
      <c r="B67" s="27" t="s">
        <v>22</v>
      </c>
      <c r="C67" s="28" t="s">
        <v>59</v>
      </c>
      <c r="D67" s="29">
        <v>275.8</v>
      </c>
      <c r="E67" s="30">
        <f t="shared" si="2"/>
        <v>0</v>
      </c>
      <c r="F67" s="31"/>
      <c r="G67" s="32">
        <v>100.4</v>
      </c>
    </row>
    <row r="68" spans="1:7">
      <c r="B68" s="27" t="s">
        <v>24</v>
      </c>
      <c r="C68" s="28" t="s">
        <v>60</v>
      </c>
      <c r="D68" s="29">
        <v>335.9</v>
      </c>
      <c r="E68" s="30">
        <f t="shared" si="2"/>
        <v>0</v>
      </c>
      <c r="F68" s="31"/>
      <c r="G68" s="32">
        <v>122.8</v>
      </c>
    </row>
    <row r="69" spans="1:7">
      <c r="B69" s="33" t="s">
        <v>26</v>
      </c>
      <c r="C69" s="34" t="s">
        <v>61</v>
      </c>
      <c r="D69" s="35">
        <v>523.1</v>
      </c>
      <c r="E69" s="36">
        <f t="shared" si="2"/>
        <v>0</v>
      </c>
      <c r="F69" s="37"/>
      <c r="G69" s="38">
        <v>180.5</v>
      </c>
    </row>
    <row r="70" spans="1:7" ht="15">
      <c r="B70" s="39"/>
      <c r="C70" s="40"/>
      <c r="D70" s="41"/>
      <c r="E70" s="42"/>
      <c r="F70" s="43"/>
      <c r="G70" s="43"/>
    </row>
    <row r="71" spans="1:7">
      <c r="B71" s="10" t="s">
        <v>62</v>
      </c>
      <c r="C71" s="11"/>
      <c r="D71" s="12"/>
      <c r="E71" s="13"/>
      <c r="F71" s="14"/>
      <c r="G71" s="15"/>
    </row>
    <row r="72" spans="1:7">
      <c r="B72" s="16" t="s">
        <v>7</v>
      </c>
      <c r="C72" s="17" t="s">
        <v>8</v>
      </c>
      <c r="D72" s="18" t="s">
        <v>9</v>
      </c>
      <c r="E72" s="19" t="s">
        <v>10</v>
      </c>
      <c r="F72" s="20" t="s">
        <v>11</v>
      </c>
      <c r="G72" s="21" t="s">
        <v>12</v>
      </c>
    </row>
    <row r="73" spans="1:7">
      <c r="B73" s="22"/>
      <c r="C73" s="23"/>
      <c r="D73" s="24" t="s">
        <v>13</v>
      </c>
      <c r="E73" s="25">
        <f>CIF</f>
        <v>0</v>
      </c>
      <c r="F73" s="26"/>
      <c r="G73" s="26"/>
    </row>
    <row r="74" spans="1:7">
      <c r="B74" s="27" t="s">
        <v>16</v>
      </c>
      <c r="C74" s="28" t="s">
        <v>63</v>
      </c>
      <c r="D74" s="29">
        <v>107.7</v>
      </c>
      <c r="E74" s="30">
        <f t="shared" ref="E74:E79" si="3">$D74*$E$83</f>
        <v>0</v>
      </c>
      <c r="F74" s="31"/>
      <c r="G74" s="32">
        <v>22.5</v>
      </c>
    </row>
    <row r="75" spans="1:7">
      <c r="B75" s="27" t="s">
        <v>18</v>
      </c>
      <c r="C75" s="28" t="s">
        <v>64</v>
      </c>
      <c r="D75" s="29">
        <v>113.7</v>
      </c>
      <c r="E75" s="30">
        <f t="shared" si="3"/>
        <v>0</v>
      </c>
      <c r="F75" s="31"/>
      <c r="G75" s="32">
        <v>31.8</v>
      </c>
    </row>
    <row r="76" spans="1:7">
      <c r="B76" s="27" t="s">
        <v>20</v>
      </c>
      <c r="C76" s="28" t="s">
        <v>65</v>
      </c>
      <c r="D76" s="29">
        <v>132</v>
      </c>
      <c r="E76" s="30">
        <f t="shared" si="3"/>
        <v>0</v>
      </c>
      <c r="F76" s="31"/>
      <c r="G76" s="32">
        <v>41</v>
      </c>
    </row>
    <row r="77" spans="1:7">
      <c r="B77" s="27" t="s">
        <v>22</v>
      </c>
      <c r="C77" s="28" t="s">
        <v>66</v>
      </c>
      <c r="D77" s="29">
        <v>213.9</v>
      </c>
      <c r="E77" s="30">
        <f t="shared" si="3"/>
        <v>0</v>
      </c>
      <c r="F77" s="31"/>
      <c r="G77" s="32">
        <v>52.5</v>
      </c>
    </row>
    <row r="78" spans="1:7">
      <c r="B78" s="27" t="s">
        <v>24</v>
      </c>
      <c r="C78" s="28" t="s">
        <v>67</v>
      </c>
      <c r="D78" s="29">
        <v>249.6</v>
      </c>
      <c r="E78" s="30">
        <f t="shared" si="3"/>
        <v>0</v>
      </c>
      <c r="F78" s="31"/>
      <c r="G78" s="32">
        <v>69.2</v>
      </c>
    </row>
    <row r="79" spans="1:7">
      <c r="B79" s="33" t="s">
        <v>26</v>
      </c>
      <c r="C79" s="34" t="s">
        <v>68</v>
      </c>
      <c r="D79" s="35">
        <v>364</v>
      </c>
      <c r="E79" s="36">
        <f t="shared" si="3"/>
        <v>0</v>
      </c>
      <c r="F79" s="37"/>
      <c r="G79" s="38">
        <v>101</v>
      </c>
    </row>
    <row r="80" spans="1:7" ht="15">
      <c r="A80" s="47"/>
      <c r="B80" s="48"/>
      <c r="C80" s="49"/>
      <c r="D80" s="50"/>
      <c r="E80" s="51"/>
      <c r="F80" s="52"/>
      <c r="G80" s="52"/>
    </row>
    <row r="81" spans="2:7">
      <c r="B81" s="53" t="s">
        <v>69</v>
      </c>
      <c r="C81" s="54"/>
      <c r="D81" s="55"/>
      <c r="E81" s="56"/>
      <c r="F81" s="57"/>
      <c r="G81" s="58"/>
    </row>
    <row r="82" spans="2:7">
      <c r="B82" s="16" t="s">
        <v>7</v>
      </c>
      <c r="C82" s="17" t="s">
        <v>8</v>
      </c>
      <c r="D82" s="18" t="s">
        <v>9</v>
      </c>
      <c r="E82" s="19" t="s">
        <v>10</v>
      </c>
      <c r="F82" s="20" t="s">
        <v>11</v>
      </c>
      <c r="G82" s="21" t="s">
        <v>12</v>
      </c>
    </row>
    <row r="83" spans="2:7">
      <c r="B83" s="22"/>
      <c r="C83" s="23"/>
      <c r="D83" s="24" t="s">
        <v>13</v>
      </c>
      <c r="E83" s="25">
        <f>CIF</f>
        <v>0</v>
      </c>
      <c r="F83" s="26"/>
      <c r="G83" s="26"/>
    </row>
    <row r="84" spans="2:7">
      <c r="B84" s="27" t="s">
        <v>70</v>
      </c>
      <c r="C84" s="28" t="s">
        <v>71</v>
      </c>
      <c r="D84" s="29">
        <v>6.5</v>
      </c>
      <c r="E84" s="30">
        <f t="shared" ref="E84:E92" si="4">$D84*$E$83</f>
        <v>0</v>
      </c>
      <c r="F84" s="31"/>
      <c r="G84" s="31"/>
    </row>
    <row r="85" spans="2:7">
      <c r="B85" s="27" t="s">
        <v>72</v>
      </c>
      <c r="C85" s="28" t="s">
        <v>73</v>
      </c>
      <c r="D85" s="29">
        <v>10.67</v>
      </c>
      <c r="E85" s="30">
        <f t="shared" si="4"/>
        <v>0</v>
      </c>
      <c r="F85" s="31"/>
      <c r="G85" s="31"/>
    </row>
    <row r="86" spans="2:7">
      <c r="B86" s="27" t="s">
        <v>74</v>
      </c>
      <c r="C86" s="28" t="s">
        <v>75</v>
      </c>
      <c r="D86" s="29">
        <v>13.34</v>
      </c>
      <c r="E86" s="30">
        <f t="shared" si="4"/>
        <v>0</v>
      </c>
      <c r="F86" s="31"/>
      <c r="G86" s="31"/>
    </row>
    <row r="87" spans="2:7">
      <c r="B87" s="27" t="s">
        <v>76</v>
      </c>
      <c r="C87" s="28" t="s">
        <v>77</v>
      </c>
      <c r="D87" s="29">
        <v>19.73</v>
      </c>
      <c r="E87" s="30">
        <f t="shared" si="4"/>
        <v>0</v>
      </c>
      <c r="F87" s="31"/>
      <c r="G87" s="31"/>
    </row>
    <row r="88" spans="2:7">
      <c r="B88" s="27" t="s">
        <v>78</v>
      </c>
      <c r="C88" s="28" t="s">
        <v>79</v>
      </c>
      <c r="D88" s="29">
        <v>26.61</v>
      </c>
      <c r="E88" s="30">
        <f t="shared" si="4"/>
        <v>0</v>
      </c>
      <c r="F88" s="31"/>
      <c r="G88" s="31"/>
    </row>
    <row r="89" spans="2:7">
      <c r="B89" s="27" t="s">
        <v>80</v>
      </c>
      <c r="C89" s="28" t="s">
        <v>81</v>
      </c>
      <c r="D89" s="29">
        <v>36.94</v>
      </c>
      <c r="E89" s="30">
        <f t="shared" si="4"/>
        <v>0</v>
      </c>
      <c r="F89" s="31"/>
      <c r="G89" s="31"/>
    </row>
    <row r="90" spans="2:7">
      <c r="B90" s="27" t="s">
        <v>82</v>
      </c>
      <c r="C90" s="28" t="s">
        <v>83</v>
      </c>
      <c r="D90" s="29">
        <v>54.58</v>
      </c>
      <c r="E90" s="30">
        <f t="shared" si="4"/>
        <v>0</v>
      </c>
      <c r="F90" s="31"/>
      <c r="G90" s="31"/>
    </row>
    <row r="91" spans="2:7">
      <c r="B91" s="27" t="s">
        <v>14</v>
      </c>
      <c r="C91" s="28" t="s">
        <v>84</v>
      </c>
      <c r="D91" s="29">
        <v>64.95</v>
      </c>
      <c r="E91" s="30">
        <f t="shared" si="4"/>
        <v>0</v>
      </c>
      <c r="F91" s="31"/>
      <c r="G91" s="31"/>
    </row>
    <row r="92" spans="2:7">
      <c r="B92" s="33" t="s">
        <v>16</v>
      </c>
      <c r="C92" s="34" t="s">
        <v>85</v>
      </c>
      <c r="D92" s="35">
        <v>85.77</v>
      </c>
      <c r="E92" s="36">
        <f t="shared" si="4"/>
        <v>0</v>
      </c>
      <c r="F92" s="37"/>
      <c r="G92" s="37"/>
    </row>
    <row r="93" spans="2:7" ht="16.5" customHeight="1">
      <c r="B93" s="59"/>
      <c r="C93" s="60"/>
    </row>
    <row r="94" spans="2:7">
      <c r="B94" s="10" t="s">
        <v>86</v>
      </c>
      <c r="C94" s="11"/>
      <c r="D94" s="12"/>
      <c r="E94" s="61"/>
      <c r="F94" s="11"/>
      <c r="G94" s="15"/>
    </row>
    <row r="95" spans="2:7">
      <c r="B95" s="62" t="s">
        <v>7</v>
      </c>
      <c r="C95" s="63" t="s">
        <v>8</v>
      </c>
      <c r="D95" s="18" t="s">
        <v>9</v>
      </c>
      <c r="E95" s="64" t="s">
        <v>10</v>
      </c>
      <c r="F95" s="62" t="s">
        <v>11</v>
      </c>
      <c r="G95" s="65" t="s">
        <v>12</v>
      </c>
    </row>
    <row r="96" spans="2:7">
      <c r="B96" s="22"/>
      <c r="C96" s="47"/>
      <c r="D96" s="24" t="s">
        <v>13</v>
      </c>
      <c r="E96" s="25">
        <f>CIF</f>
        <v>0</v>
      </c>
      <c r="F96" s="66"/>
      <c r="G96" s="23"/>
    </row>
    <row r="97" spans="2:7">
      <c r="B97" s="27" t="s">
        <v>76</v>
      </c>
      <c r="C97" s="67" t="s">
        <v>87</v>
      </c>
      <c r="D97" s="68">
        <v>11.63</v>
      </c>
      <c r="E97" s="69">
        <f t="shared" ref="E97:E105" si="5">$D97*$E$96</f>
        <v>0</v>
      </c>
      <c r="F97" s="31">
        <v>120</v>
      </c>
      <c r="G97" s="32">
        <v>8.5</v>
      </c>
    </row>
    <row r="98" spans="2:7">
      <c r="B98" s="70" t="s">
        <v>78</v>
      </c>
      <c r="C98" s="67" t="s">
        <v>88</v>
      </c>
      <c r="D98" s="71">
        <v>15.46</v>
      </c>
      <c r="E98" s="30">
        <f t="shared" si="5"/>
        <v>0</v>
      </c>
      <c r="F98" s="31">
        <v>84</v>
      </c>
      <c r="G98" s="32">
        <v>11.3</v>
      </c>
    </row>
    <row r="99" spans="2:7">
      <c r="B99" s="27" t="s">
        <v>80</v>
      </c>
      <c r="C99" s="67" t="s">
        <v>89</v>
      </c>
      <c r="D99" s="71">
        <v>22.53</v>
      </c>
      <c r="E99" s="30">
        <f t="shared" si="5"/>
        <v>0</v>
      </c>
      <c r="F99" s="31">
        <v>60</v>
      </c>
      <c r="G99" s="32">
        <v>16.8</v>
      </c>
    </row>
    <row r="100" spans="2:7">
      <c r="B100" s="27" t="s">
        <v>82</v>
      </c>
      <c r="C100" s="72" t="s">
        <v>90</v>
      </c>
      <c r="D100" s="71">
        <v>30.44</v>
      </c>
      <c r="E100" s="30">
        <f t="shared" si="5"/>
        <v>0</v>
      </c>
      <c r="F100" s="31">
        <v>42</v>
      </c>
      <c r="G100" s="32">
        <v>22.7</v>
      </c>
    </row>
    <row r="101" spans="2:7">
      <c r="B101" s="27" t="s">
        <v>14</v>
      </c>
      <c r="C101" s="72" t="s">
        <v>91</v>
      </c>
      <c r="D101" s="71">
        <v>36.47</v>
      </c>
      <c r="E101" s="30">
        <f t="shared" si="5"/>
        <v>0</v>
      </c>
      <c r="F101" s="31">
        <v>36</v>
      </c>
      <c r="G101" s="32">
        <v>27.2</v>
      </c>
    </row>
    <row r="102" spans="2:7">
      <c r="B102" s="27" t="s">
        <v>16</v>
      </c>
      <c r="C102" s="72" t="s">
        <v>92</v>
      </c>
      <c r="D102" s="71">
        <v>49.08</v>
      </c>
      <c r="E102" s="30">
        <f t="shared" si="5"/>
        <v>0</v>
      </c>
      <c r="F102" s="31">
        <v>26</v>
      </c>
      <c r="G102" s="32">
        <v>36.6</v>
      </c>
    </row>
    <row r="103" spans="2:7">
      <c r="B103" s="27" t="s">
        <v>93</v>
      </c>
      <c r="C103" s="72" t="s">
        <v>94</v>
      </c>
      <c r="D103" s="71">
        <v>77.75</v>
      </c>
      <c r="E103" s="30">
        <f t="shared" si="5"/>
        <v>0</v>
      </c>
      <c r="F103" s="31">
        <v>18</v>
      </c>
      <c r="G103" s="32">
        <v>58</v>
      </c>
    </row>
    <row r="104" spans="2:7">
      <c r="B104" s="27" t="s">
        <v>18</v>
      </c>
      <c r="C104" s="72" t="s">
        <v>95</v>
      </c>
      <c r="D104" s="71">
        <v>101.59</v>
      </c>
      <c r="E104" s="30">
        <f t="shared" si="5"/>
        <v>0</v>
      </c>
      <c r="F104" s="31">
        <v>14</v>
      </c>
      <c r="G104" s="32">
        <v>75.8</v>
      </c>
    </row>
    <row r="105" spans="2:7">
      <c r="B105" s="33" t="s">
        <v>20</v>
      </c>
      <c r="C105" s="40" t="s">
        <v>96</v>
      </c>
      <c r="D105" s="73">
        <v>144.83000000000001</v>
      </c>
      <c r="E105" s="36">
        <f t="shared" si="5"/>
        <v>0</v>
      </c>
      <c r="F105" s="37">
        <v>10</v>
      </c>
      <c r="G105" s="45">
        <v>108</v>
      </c>
    </row>
    <row r="106" spans="2:7" ht="20.25" customHeight="1"/>
    <row r="107" spans="2:7">
      <c r="B107" s="10" t="s">
        <v>97</v>
      </c>
      <c r="C107" s="11"/>
      <c r="D107" s="12"/>
      <c r="E107" s="61"/>
      <c r="F107" s="11"/>
      <c r="G107" s="15"/>
    </row>
    <row r="108" spans="2:7">
      <c r="B108" s="63" t="s">
        <v>7</v>
      </c>
      <c r="C108" s="63" t="s">
        <v>8</v>
      </c>
      <c r="D108" s="18" t="s">
        <v>9</v>
      </c>
      <c r="E108" s="64" t="s">
        <v>10</v>
      </c>
      <c r="F108" s="62" t="s">
        <v>11</v>
      </c>
      <c r="G108" s="65" t="s">
        <v>12</v>
      </c>
    </row>
    <row r="109" spans="2:7">
      <c r="B109" s="74"/>
      <c r="C109" s="75"/>
      <c r="D109" s="76" t="s">
        <v>13</v>
      </c>
      <c r="E109" s="25">
        <f>CIF</f>
        <v>0</v>
      </c>
      <c r="F109" s="66"/>
      <c r="G109" s="23"/>
    </row>
    <row r="110" spans="2:7">
      <c r="B110" s="27" t="s">
        <v>76</v>
      </c>
      <c r="C110" s="77" t="s">
        <v>98</v>
      </c>
      <c r="D110" s="78">
        <v>13.5</v>
      </c>
      <c r="E110" s="79">
        <f t="shared" ref="E110:E118" si="6">$D110*$E$109</f>
        <v>0</v>
      </c>
      <c r="F110" s="31">
        <v>120</v>
      </c>
      <c r="G110" s="32">
        <v>8.5</v>
      </c>
    </row>
    <row r="111" spans="2:7">
      <c r="B111" s="27" t="s">
        <v>78</v>
      </c>
      <c r="C111" s="77" t="s">
        <v>99</v>
      </c>
      <c r="D111" s="29">
        <v>17.940000000000001</v>
      </c>
      <c r="E111" s="79">
        <f t="shared" si="6"/>
        <v>0</v>
      </c>
      <c r="F111" s="31">
        <v>84</v>
      </c>
      <c r="G111" s="32">
        <v>11.3</v>
      </c>
    </row>
    <row r="112" spans="2:7">
      <c r="B112" s="27" t="s">
        <v>80</v>
      </c>
      <c r="C112" s="77" t="s">
        <v>100</v>
      </c>
      <c r="D112" s="29">
        <v>26.22</v>
      </c>
      <c r="E112" s="79">
        <f t="shared" si="6"/>
        <v>0</v>
      </c>
      <c r="F112" s="31">
        <v>60</v>
      </c>
      <c r="G112" s="32">
        <v>16.8</v>
      </c>
    </row>
    <row r="113" spans="2:7">
      <c r="B113" s="27" t="s">
        <v>82</v>
      </c>
      <c r="C113" s="77" t="s">
        <v>101</v>
      </c>
      <c r="D113" s="29">
        <v>35.42</v>
      </c>
      <c r="E113" s="79">
        <f t="shared" si="6"/>
        <v>0</v>
      </c>
      <c r="F113" s="31">
        <v>42</v>
      </c>
      <c r="G113" s="32">
        <v>22.7</v>
      </c>
    </row>
    <row r="114" spans="2:7">
      <c r="B114" s="27" t="s">
        <v>14</v>
      </c>
      <c r="C114" s="77" t="s">
        <v>102</v>
      </c>
      <c r="D114" s="29">
        <v>42.45</v>
      </c>
      <c r="E114" s="79">
        <f t="shared" si="6"/>
        <v>0</v>
      </c>
      <c r="F114" s="31">
        <v>36</v>
      </c>
      <c r="G114" s="32">
        <v>27.2</v>
      </c>
    </row>
    <row r="115" spans="2:7">
      <c r="B115" s="27" t="s">
        <v>16</v>
      </c>
      <c r="C115" s="77" t="s">
        <v>103</v>
      </c>
      <c r="D115" s="29">
        <v>57.12</v>
      </c>
      <c r="E115" s="79">
        <f t="shared" si="6"/>
        <v>0</v>
      </c>
      <c r="F115" s="31">
        <v>26</v>
      </c>
      <c r="G115" s="32">
        <v>36.6</v>
      </c>
    </row>
    <row r="116" spans="2:7">
      <c r="B116" s="27" t="s">
        <v>93</v>
      </c>
      <c r="C116" s="77" t="s">
        <v>104</v>
      </c>
      <c r="D116" s="29">
        <v>90.48</v>
      </c>
      <c r="E116" s="79">
        <f t="shared" si="6"/>
        <v>0</v>
      </c>
      <c r="F116" s="31">
        <v>18</v>
      </c>
      <c r="G116" s="32">
        <v>58</v>
      </c>
    </row>
    <row r="117" spans="2:7">
      <c r="B117" s="27" t="s">
        <v>18</v>
      </c>
      <c r="C117" s="77" t="s">
        <v>105</v>
      </c>
      <c r="D117" s="29">
        <v>118.23</v>
      </c>
      <c r="E117" s="79">
        <f t="shared" si="6"/>
        <v>0</v>
      </c>
      <c r="F117" s="31">
        <v>14</v>
      </c>
      <c r="G117" s="32">
        <v>75.8</v>
      </c>
    </row>
    <row r="118" spans="2:7">
      <c r="B118" s="33" t="s">
        <v>20</v>
      </c>
      <c r="C118" s="80" t="s">
        <v>106</v>
      </c>
      <c r="D118" s="35">
        <v>168.54</v>
      </c>
      <c r="E118" s="36">
        <f t="shared" si="6"/>
        <v>0</v>
      </c>
      <c r="F118" s="37">
        <v>10</v>
      </c>
      <c r="G118" s="45">
        <v>108</v>
      </c>
    </row>
    <row r="119" spans="2:7"/>
    <row r="120" spans="2:7"/>
    <row r="121" spans="2:7"/>
    <row r="122" spans="2:7"/>
    <row r="123" spans="2:7"/>
    <row r="124" spans="2:7"/>
    <row r="125" spans="2:7"/>
    <row r="126" spans="2:7"/>
    <row r="127" spans="2:7"/>
    <row r="128" spans="2:7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</sheetData>
  <sheetProtection algorithmName="SHA-512" hashValue="oXtxHttVMVsjlgjM6F7yYji/ChCdXOby9q/W1brgfyy1IGNBU8k2RYsd31EelBwj9e9cx2RJkEl6Ha8zxhRviQ==" saltValue="JlEJ545G0gZbYsIlPBJFEw==" spinCount="100000" sheet="1" objects="1" scenarios="1" selectLockedCells="1"/>
  <hyperlinks>
    <hyperlink ref="A7" r:id="rId1"/>
    <hyperlink ref="A5" r:id="rId2"/>
  </hyperlinks>
  <pageMargins left="0.7" right="0.7" top="0.75" bottom="0.75" header="0.3" footer="0.3"/>
  <pageSetup orientation="portrait" r:id="rId3"/>
  <headerFooter alignWithMargins="0">
    <oddHeader>&amp;C&amp;G</oddHeader>
    <oddFooter>Page &amp;P of &amp;N</oddFooter>
  </headerFooter>
  <rowBreaks count="2" manualBreakCount="2">
    <brk id="52" max="16383" man="1"/>
    <brk id="92" max="16383" man="1"/>
  </rowBreaks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Pipes</vt:lpstr>
      <vt:lpstr>Pipes!CIF</vt:lpstr>
    </vt:vector>
  </TitlesOfParts>
  <Company>Leo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2013-08-02T17:54:36Z</cp:lastPrinted>
  <dcterms:created xsi:type="dcterms:W3CDTF">2013-08-02T16:07:31Z</dcterms:created>
  <dcterms:modified xsi:type="dcterms:W3CDTF">2013-08-02T17:54:40Z</dcterms:modified>
</cp:coreProperties>
</file>